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таб" sheetId="1" r:id="rId1"/>
    <sheet name="Г1 (4)" sheetId="2" r:id="rId2"/>
  </sheets>
  <definedNames>
    <definedName name="_xlnm._FilterDatabase" localSheetId="0" hidden="1">таб!$A$1:$I$76</definedName>
    <definedName name="_xlnm.Print_Titles" localSheetId="0">таб!$1:$1</definedName>
    <definedName name="_xlnm.Print_Area" localSheetId="0">таб!$A$1:$H$138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  <c r="C38" i="1"/>
  <c r="D38" i="1"/>
  <c r="E38" i="1"/>
  <c r="F38" i="1"/>
  <c r="I38" i="1"/>
  <c r="I127" i="1" l="1"/>
  <c r="I115" i="1"/>
  <c r="I103" i="1"/>
  <c r="I90" i="1"/>
  <c r="I76" i="1"/>
  <c r="I63" i="1"/>
  <c r="I50" i="1"/>
  <c r="B103" i="1" l="1"/>
  <c r="C76" i="1"/>
  <c r="D76" i="1"/>
  <c r="E76" i="1"/>
  <c r="F76" i="1"/>
  <c r="B76" i="1"/>
  <c r="B127" i="1"/>
  <c r="F63" i="1"/>
  <c r="E63" i="1"/>
  <c r="D63" i="1"/>
  <c r="C63" i="1"/>
  <c r="B63" i="1"/>
  <c r="F127" i="1" l="1"/>
  <c r="F115" i="1" l="1"/>
  <c r="B115" i="1"/>
  <c r="F103" i="1"/>
  <c r="F90" i="1"/>
  <c r="B90" i="1"/>
  <c r="F50" i="1"/>
  <c r="E50" i="1"/>
  <c r="D50" i="1"/>
  <c r="C50" i="1"/>
  <c r="B50" i="1"/>
  <c r="F130" i="1" l="1"/>
  <c r="B130" i="1"/>
  <c r="B131" i="1" s="1"/>
  <c r="E127" i="1"/>
  <c r="D127" i="1"/>
  <c r="C127" i="1"/>
  <c r="E115" i="1"/>
  <c r="D115" i="1"/>
  <c r="C115" i="1"/>
  <c r="E103" i="1"/>
  <c r="D103" i="1"/>
  <c r="C103" i="1"/>
  <c r="E90" i="1"/>
  <c r="D90" i="1"/>
  <c r="C90" i="1"/>
  <c r="F128" i="1" l="1"/>
  <c r="E128" i="1"/>
  <c r="D128" i="1"/>
  <c r="C128" i="1"/>
</calcChain>
</file>

<file path=xl/sharedStrings.xml><?xml version="1.0" encoding="utf-8"?>
<sst xmlns="http://schemas.openxmlformats.org/spreadsheetml/2006/main" count="212" uniqueCount="82">
  <si>
    <t xml:space="preserve">Директор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</si>
  <si>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</si>
  <si>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</si>
  <si>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</si>
  <si>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</si>
  <si>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</si>
  <si>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</si>
  <si>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</si>
  <si>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</si>
  <si>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</si>
  <si>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</si>
  <si>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Итого за прием пищи: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</si>
  <si>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</si>
  <si>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</si>
  <si>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</si>
  <si>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</si>
  <si>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</si>
  <si>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</si>
  <si>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</si>
  <si>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</si>
  <si>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</si>
  <si>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</si>
  <si>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</si>
  <si>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</si>
  <si>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</si>
  <si>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</si>
  <si>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</si>
  <si>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</si>
  <si>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</si>
  <si>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</si>
  <si>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</si>
  <si>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</si>
  <si>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</si>
  <si>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</si>
  <si>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У Т В Е Р Ж Д А Ю:</t>
  </si>
  <si>
    <t>С О Г Л А С О В А Н О:</t>
  </si>
  <si>
    <t xml:space="preserve">Директор  </t>
  </si>
  <si>
    <t>_____________________________</t>
  </si>
  <si>
    <t>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</si>
  <si>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</si>
  <si>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</si>
  <si>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</si>
  <si>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7-11 лет     </t>
  </si>
  <si>
    <t>МАКАРОННЫЕ ИЗДЕЛИЯ ОТВАРНЫЕ С МАСЛОМ</t>
  </si>
  <si>
    <t>ОВОЩИ НАТУРАЛЬНЫЕ СВЕЖИЕ/ СОЛЕНЫЕ В НАРЕЗКЕ (ОГУРЦЫ)</t>
  </si>
  <si>
    <t xml:space="preserve">КОМПОТ ИЗ СМЕСИ СУХОФРУКТОВ </t>
  </si>
  <si>
    <t xml:space="preserve">ХЛЕБ ПШЕНИЧНЫЙ </t>
  </si>
  <si>
    <t>ОВОЩИ НАТУРАЛЬНЫЕ СВЕЖИЕ/ СОЛЕНЫЕ В НАРЕЗКЕ (ПОМИДОРЫ)</t>
  </si>
  <si>
    <t>ЧАЙ С ЛИМОНОМ И САХАРОМ</t>
  </si>
  <si>
    <t xml:space="preserve">ЧАЙ С САХАРОМ  </t>
  </si>
  <si>
    <t>КОФЕЙНЫЙ НАПИТОК С МОЛОКОМ</t>
  </si>
  <si>
    <t xml:space="preserve">ФРУКТЫ СВЕЖИЕ (ЯБЛОКО) </t>
  </si>
  <si>
    <t xml:space="preserve"> ИКРА КАБАЧКОВАЯ</t>
  </si>
  <si>
    <t>ХЛЕБ ПШЕНИЧНЫЙ</t>
  </si>
  <si>
    <t>ОВОЩИ НАТУРАЛЬНЫЕ СВЕЖИЕ/СОЛЕНЫЕ В НАРЕЗКЕ (ОГУРЦЫ)</t>
  </si>
  <si>
    <t xml:space="preserve">ЖАРКОЕ ПО-ДОМАШНЕМУ </t>
  </si>
  <si>
    <t>ЧАЙ КАРКАДЕ С САХАРОМ</t>
  </si>
  <si>
    <t>2017м</t>
  </si>
  <si>
    <t>2022н</t>
  </si>
  <si>
    <t>2010м</t>
  </si>
  <si>
    <t>70/71</t>
  </si>
  <si>
    <t>54-1хн</t>
  </si>
  <si>
    <t>54-14р</t>
  </si>
  <si>
    <t>54-3гн</t>
  </si>
  <si>
    <t>54-28к</t>
  </si>
  <si>
    <t>54-23гн</t>
  </si>
  <si>
    <t>54-23з</t>
  </si>
  <si>
    <t>54-45гн</t>
  </si>
  <si>
    <t xml:space="preserve">294/54-3 </t>
  </si>
  <si>
    <t>ПЛОВ ИЗ СВИНИНЫ</t>
  </si>
  <si>
    <t>КОТЛЕТА  РУБЛЕННАЯ ИЗ ПТИЦЫ С СОУСОМ ТОМАТНЫМ</t>
  </si>
  <si>
    <t xml:space="preserve"> РЫБА, ТУШЕНАЯ В ТОМАТЕ С ОВОЩАМИ</t>
  </si>
  <si>
    <t>ГУЛЯШ ИЗ ОТВАРНОГО МЯСА</t>
  </si>
  <si>
    <t>ГРЕЧКА ПО-КУПЕЧЕСКИ С МЯСОМ</t>
  </si>
  <si>
    <t>КАША МАННАЯ МОЛОЧНАЯ ЖИДКАЯ</t>
  </si>
  <si>
    <t>КОМПОТ ИЗ СМЕСИ СУХОФРУКТОВ</t>
  </si>
  <si>
    <t>КОМПОТ ИЗ СВЕЖИХ ПЛОДОВ</t>
  </si>
  <si>
    <t>КАРТОФЕЛЬ ОТВАРНОЙ С МАСЛОМ 200/10</t>
  </si>
  <si>
    <t>ЗАПЕКАНКА ИЗ ТВОРОГА СО СГУЩЕНКОЙ 150/20</t>
  </si>
  <si>
    <t>Цена</t>
  </si>
  <si>
    <t>580,31</t>
  </si>
  <si>
    <t>БУТЕРБРОД С СЫРОМ 35/10/15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</si>
</sst>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  <numFmt numFmtId="169" formatCode="0_ ;\-0\ "/>
  </numFmts>
  <fonts count="19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15" fillId="0" borderId="0"/>
    <xf numFmtId="0" fontId="15" fillId="0" borderId="0"/>
  </cellStyleXfs>
  <cellXfs count="102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165" fontId="8" fillId="2" borderId="6" xfId="0" applyNumberFormat="1" applyFont="1" applyFill="1" applyBorder="1" applyAlignment="1" applyProtection="1">
      <alignment horizontal="right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165" fontId="12" fillId="2" borderId="6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>
      <alignment vertical="center"/>
    </xf>
    <xf numFmtId="0" fontId="8" fillId="2" borderId="7" xfId="2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165" fontId="11" fillId="2" borderId="6" xfId="0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right" vertical="center" wrapText="1"/>
    </xf>
    <xf numFmtId="166" fontId="8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165" fontId="13" fillId="2" borderId="6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/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1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Alignment="1">
      <alignment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167" fontId="11" fillId="2" borderId="6" xfId="4" applyNumberFormat="1" applyFont="1" applyFill="1" applyBorder="1" applyAlignment="1">
      <alignment horizontal="center" vertical="center" wrapText="1"/>
    </xf>
    <xf numFmtId="49" fontId="11" fillId="2" borderId="6" xfId="4" applyNumberFormat="1" applyFont="1" applyFill="1" applyBorder="1" applyAlignment="1">
      <alignment horizontal="center" vertical="center" wrapText="1"/>
    </xf>
    <xf numFmtId="168" fontId="11" fillId="2" borderId="6" xfId="4" applyNumberFormat="1" applyFont="1" applyFill="1" applyBorder="1" applyAlignment="1">
      <alignment horizontal="center" vertical="center" wrapText="1"/>
    </xf>
    <xf numFmtId="167" fontId="16" fillId="2" borderId="9" xfId="4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65" fontId="8" fillId="2" borderId="5" xfId="0" applyNumberFormat="1" applyFont="1" applyFill="1" applyBorder="1" applyAlignment="1" applyProtection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165" fontId="8" fillId="2" borderId="1" xfId="0" applyNumberFormat="1" applyFont="1" applyFill="1" applyBorder="1" applyAlignment="1" applyProtection="1">
      <alignment horizontal="right" vertical="center" wrapText="1"/>
    </xf>
    <xf numFmtId="169" fontId="8" fillId="2" borderId="2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166" fontId="11" fillId="2" borderId="6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165" fontId="12" fillId="2" borderId="5" xfId="0" applyNumberFormat="1" applyFont="1" applyFill="1" applyBorder="1" applyAlignment="1" applyProtection="1">
      <alignment horizontal="right" vertical="center" wrapText="1"/>
    </xf>
    <xf numFmtId="165" fontId="11" fillId="2" borderId="5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right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165" fontId="13" fillId="2" borderId="5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right" wrapText="1"/>
    </xf>
    <xf numFmtId="0" fontId="8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12" xfId="0" applyNumberFormat="1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/>
    </xf>
    <xf numFmtId="164" fontId="4" fillId="0" borderId="0" xfId="1" applyNumberFormat="1" applyFont="1" applyFill="1" applyAlignment="1"/>
    <xf numFmtId="0" fontId="4" fillId="0" borderId="0" xfId="1" applyFont="1" applyFill="1" applyAlignment="1"/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165" fontId="8" fillId="2" borderId="0" xfId="0" applyNumberFormat="1" applyFont="1" applyFill="1" applyBorder="1" applyAlignment="1" applyProtection="1">
      <alignment horizontal="right" vertical="center" wrapText="1"/>
    </xf>
    <xf numFmtId="165" fontId="12" fillId="2" borderId="0" xfId="0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Border="1" applyAlignment="1">
      <alignment vertical="center"/>
    </xf>
    <xf numFmtId="0" fontId="8" fillId="2" borderId="0" xfId="2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right" vertical="center" wrapText="1"/>
    </xf>
    <xf numFmtId="166" fontId="8" fillId="2" borderId="0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179455</xdr:colOff>
      <xdr:row>25</xdr:row>
      <xdr:rowOff>136071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875"/>
        <a:stretch/>
      </xdr:blipFill>
      <xdr:spPr>
        <a:xfrm>
          <a:off x="0" y="0"/>
          <a:ext cx="11949634" cy="7824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2"/>
  <sheetViews>
    <sheetView tabSelected="1" zoomScale="70" zoomScaleNormal="70" zoomScaleSheetLayoutView="70" workbookViewId="0">
      <selection activeCell="K25" sqref="K25"/>
    </sheetView>
  </sheetViews>
  <sheetFormatPr defaultColWidth="9.140625" defaultRowHeight="20.100000000000001" customHeight="1" x14ac:dyDescent="0.25"/>
  <cols>
    <col min="1" max="1" width="64.5703125" style="18" customWidth="1"/>
    <col min="2" max="2" width="9.42578125" style="18" customWidth="1"/>
    <col min="3" max="3" width="14.85546875" style="18" customWidth="1"/>
    <col min="4" max="4" width="15.85546875" style="18" customWidth="1"/>
    <col min="5" max="5" width="17.5703125" style="18" customWidth="1"/>
    <col min="6" max="6" width="17.140625" style="18" customWidth="1"/>
    <col min="7" max="7" width="12" style="18" customWidth="1"/>
    <col min="8" max="8" width="16" style="18" customWidth="1"/>
    <col min="9" max="16384" width="9.140625" style="18"/>
  </cols>
  <sheetData>
    <row r="1" spans="1:16" ht="76.5" customHeight="1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s="14" customFormat="1" ht="20.25" customHeight="1" x14ac:dyDescent="0.25">
      <c r="A2" s="28"/>
      <c r="B2" s="28"/>
      <c r="C2" s="28"/>
      <c r="D2" s="28"/>
      <c r="E2" s="28"/>
      <c r="F2" s="28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s="14" customFormat="1" ht="20.25" customHeight="1" x14ac:dyDescent="0.25">
      <c r="A3" s="28"/>
      <c r="B3" s="28"/>
      <c r="C3" s="28"/>
      <c r="D3" s="28"/>
      <c r="E3" s="28"/>
      <c r="F3" s="28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4" customFormat="1" ht="20.25" customHeight="1" x14ac:dyDescent="0.25">
      <c r="A4" s="28"/>
      <c r="B4" s="28"/>
      <c r="C4" s="28"/>
      <c r="D4" s="28"/>
      <c r="E4" s="28"/>
      <c r="F4" s="28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20.100000000000001" customHeight="1" x14ac:dyDescent="0.25">
      <c r="A5" s="78"/>
      <c r="B5" s="78"/>
      <c r="C5" s="78"/>
      <c r="D5" s="78"/>
      <c r="E5" s="78"/>
      <c r="F5" s="78"/>
      <c r="G5" s="78"/>
      <c r="H5" s="78"/>
      <c r="I5" s="17"/>
      <c r="J5" s="17"/>
      <c r="K5" s="17"/>
      <c r="L5" s="17"/>
      <c r="M5" s="17"/>
      <c r="N5" s="17"/>
      <c r="O5" s="17"/>
      <c r="P5" s="17"/>
    </row>
    <row r="6" spans="1:16" ht="23.25" customHeight="1" x14ac:dyDescent="0.25">
      <c r="A6" s="78"/>
      <c r="B6" s="78"/>
      <c r="C6" s="78"/>
      <c r="D6" s="78"/>
      <c r="E6" s="78"/>
      <c r="F6" s="78"/>
      <c r="G6" s="78"/>
      <c r="H6" s="78"/>
      <c r="I6" s="93"/>
      <c r="J6" s="17"/>
      <c r="K6" s="17"/>
      <c r="L6" s="17"/>
      <c r="M6" s="17"/>
      <c r="N6" s="17"/>
      <c r="O6" s="17"/>
      <c r="P6" s="17"/>
    </row>
    <row r="7" spans="1:16" ht="25.7" customHeight="1" x14ac:dyDescent="0.25">
      <c r="A7" s="78"/>
      <c r="B7" s="78"/>
      <c r="C7" s="69"/>
      <c r="D7" s="69"/>
      <c r="E7" s="69"/>
      <c r="F7" s="78"/>
      <c r="G7" s="78"/>
      <c r="H7" s="78"/>
      <c r="I7" s="93"/>
      <c r="J7" s="17"/>
      <c r="K7" s="17"/>
      <c r="L7" s="17"/>
      <c r="M7" s="17"/>
      <c r="N7" s="17"/>
      <c r="O7" s="17"/>
      <c r="P7" s="17"/>
    </row>
    <row r="8" spans="1:16" ht="20.100000000000001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17"/>
      <c r="K8" s="17"/>
      <c r="L8" s="17"/>
      <c r="M8" s="17"/>
      <c r="N8" s="17"/>
      <c r="O8" s="17"/>
      <c r="P8" s="17"/>
    </row>
    <row r="9" spans="1:16" ht="20.100000000000001" customHeight="1" x14ac:dyDescent="0.25">
      <c r="A9" s="40"/>
      <c r="B9" s="94"/>
      <c r="C9" s="95"/>
      <c r="D9" s="95"/>
      <c r="E9" s="95"/>
      <c r="F9" s="95"/>
      <c r="G9" s="94"/>
      <c r="H9" s="94"/>
      <c r="I9" s="17"/>
      <c r="J9" s="17"/>
      <c r="K9" s="17"/>
      <c r="L9" s="17"/>
      <c r="M9" s="17"/>
      <c r="N9" s="17"/>
      <c r="O9" s="17"/>
      <c r="P9" s="17"/>
    </row>
    <row r="10" spans="1:16" ht="20.100000000000001" customHeight="1" x14ac:dyDescent="0.25">
      <c r="A10" s="40"/>
      <c r="B10" s="94"/>
      <c r="C10" s="95"/>
      <c r="D10" s="95"/>
      <c r="E10" s="95"/>
      <c r="F10" s="95"/>
      <c r="G10" s="94"/>
      <c r="H10" s="94"/>
      <c r="I10" s="17"/>
      <c r="J10" s="17"/>
      <c r="K10" s="17"/>
      <c r="L10" s="17"/>
      <c r="M10" s="17"/>
      <c r="N10" s="17"/>
      <c r="O10" s="17"/>
      <c r="P10" s="17"/>
    </row>
    <row r="11" spans="1:16" ht="20.100000000000001" customHeight="1" x14ac:dyDescent="0.25">
      <c r="A11" s="40"/>
      <c r="B11" s="94"/>
      <c r="C11" s="95"/>
      <c r="D11" s="95"/>
      <c r="E11" s="95"/>
      <c r="F11" s="95"/>
      <c r="G11" s="94"/>
      <c r="H11" s="94"/>
      <c r="I11" s="17"/>
      <c r="J11" s="17"/>
      <c r="K11" s="17"/>
      <c r="L11" s="17"/>
      <c r="M11" s="17"/>
      <c r="N11" s="17"/>
      <c r="O11" s="17"/>
      <c r="P11" s="17"/>
    </row>
    <row r="12" spans="1:16" ht="20.100000000000001" customHeight="1" x14ac:dyDescent="0.25">
      <c r="A12" s="40"/>
      <c r="B12" s="94"/>
      <c r="C12" s="95"/>
      <c r="D12" s="95"/>
      <c r="E12" s="95"/>
      <c r="F12" s="95"/>
      <c r="G12" s="94"/>
      <c r="H12" s="94"/>
      <c r="I12" s="17"/>
      <c r="J12" s="17"/>
      <c r="K12" s="17"/>
      <c r="L12" s="17"/>
      <c r="M12" s="17"/>
      <c r="N12" s="17"/>
      <c r="O12" s="17"/>
      <c r="P12" s="17"/>
    </row>
    <row r="13" spans="1:16" ht="20.100000000000001" customHeight="1" x14ac:dyDescent="0.25">
      <c r="A13" s="38"/>
      <c r="B13" s="69"/>
      <c r="C13" s="96"/>
      <c r="D13" s="96"/>
      <c r="E13" s="96"/>
      <c r="F13" s="96"/>
      <c r="G13" s="69"/>
      <c r="H13" s="94"/>
      <c r="I13" s="97"/>
      <c r="J13" s="17"/>
      <c r="K13" s="17"/>
      <c r="L13" s="17"/>
      <c r="M13" s="17"/>
      <c r="N13" s="17"/>
      <c r="O13" s="17"/>
      <c r="P13" s="17"/>
    </row>
    <row r="14" spans="1:16" ht="20.100000000000001" customHeight="1" x14ac:dyDescent="0.25">
      <c r="A14" s="28"/>
      <c r="B14" s="28"/>
      <c r="C14" s="28"/>
      <c r="D14" s="28"/>
      <c r="E14" s="28"/>
      <c r="F14" s="28"/>
      <c r="G14" s="15"/>
      <c r="H14" s="15"/>
      <c r="I14" s="17"/>
      <c r="J14" s="17"/>
      <c r="K14" s="17"/>
      <c r="L14" s="17"/>
      <c r="M14" s="17"/>
      <c r="N14" s="17"/>
      <c r="O14" s="17"/>
      <c r="P14" s="17"/>
    </row>
    <row r="15" spans="1:16" ht="20.100000000000001" customHeight="1" x14ac:dyDescent="0.25">
      <c r="A15" s="28"/>
      <c r="B15" s="28"/>
      <c r="C15" s="28"/>
      <c r="D15" s="28"/>
      <c r="E15" s="28"/>
      <c r="F15" s="28"/>
      <c r="G15" s="15"/>
      <c r="H15" s="15"/>
      <c r="I15" s="17"/>
      <c r="J15" s="17"/>
      <c r="K15" s="17"/>
      <c r="L15" s="17"/>
      <c r="M15" s="17"/>
      <c r="N15" s="17"/>
      <c r="O15" s="17"/>
      <c r="P15" s="17"/>
    </row>
    <row r="16" spans="1:16" ht="20.100000000000001" customHeight="1" x14ac:dyDescent="0.25">
      <c r="A16" s="78"/>
      <c r="B16" s="78"/>
      <c r="C16" s="78"/>
      <c r="D16" s="78"/>
      <c r="E16" s="78"/>
      <c r="F16" s="78"/>
      <c r="G16" s="78"/>
      <c r="H16" s="78"/>
      <c r="I16" s="17"/>
      <c r="J16" s="17"/>
      <c r="K16" s="17"/>
      <c r="L16" s="17"/>
      <c r="M16" s="17"/>
      <c r="N16" s="17"/>
      <c r="O16" s="17"/>
      <c r="P16" s="17"/>
    </row>
    <row r="17" spans="1:16" ht="23.25" customHeight="1" x14ac:dyDescent="0.25">
      <c r="A17" s="78"/>
      <c r="B17" s="78"/>
      <c r="C17" s="78"/>
      <c r="D17" s="78"/>
      <c r="E17" s="78"/>
      <c r="F17" s="78"/>
      <c r="G17" s="78"/>
      <c r="H17" s="78"/>
      <c r="I17" s="93"/>
      <c r="J17" s="17"/>
      <c r="K17" s="17"/>
      <c r="L17" s="17"/>
      <c r="M17" s="17"/>
      <c r="N17" s="17"/>
      <c r="O17" s="17"/>
      <c r="P17" s="17"/>
    </row>
    <row r="18" spans="1:16" ht="25.7" customHeight="1" x14ac:dyDescent="0.25">
      <c r="A18" s="78"/>
      <c r="B18" s="78"/>
      <c r="C18" s="69"/>
      <c r="D18" s="69"/>
      <c r="E18" s="69"/>
      <c r="F18" s="78"/>
      <c r="G18" s="78"/>
      <c r="H18" s="78"/>
      <c r="I18" s="93"/>
      <c r="J18" s="17"/>
      <c r="K18" s="17"/>
      <c r="L18" s="17"/>
      <c r="M18" s="17"/>
      <c r="N18" s="17"/>
      <c r="O18" s="17"/>
      <c r="P18" s="17"/>
    </row>
    <row r="19" spans="1:16" ht="20.100000000000001" customHeight="1" x14ac:dyDescent="0.25">
      <c r="A19" s="78"/>
      <c r="B19" s="78"/>
      <c r="C19" s="78"/>
      <c r="D19" s="78"/>
      <c r="E19" s="78"/>
      <c r="F19" s="78"/>
      <c r="G19" s="78"/>
      <c r="H19" s="78"/>
      <c r="I19" s="17"/>
      <c r="J19" s="17"/>
      <c r="K19" s="17"/>
      <c r="L19" s="17"/>
      <c r="M19" s="17"/>
      <c r="N19" s="17"/>
      <c r="O19" s="17"/>
      <c r="P19" s="17"/>
    </row>
    <row r="20" spans="1:16" s="16" customFormat="1" ht="37.5" customHeight="1" x14ac:dyDescent="0.25">
      <c r="A20" s="98"/>
      <c r="B20" s="94"/>
      <c r="C20" s="99"/>
      <c r="D20" s="100"/>
      <c r="E20" s="100"/>
      <c r="F20" s="100"/>
      <c r="G20" s="94"/>
      <c r="H20" s="94"/>
      <c r="I20" s="94"/>
      <c r="J20" s="37"/>
      <c r="K20" s="37"/>
      <c r="L20" s="37"/>
      <c r="M20" s="37"/>
      <c r="N20" s="37"/>
      <c r="O20" s="37"/>
      <c r="P20" s="37"/>
    </row>
    <row r="21" spans="1:16" ht="36" customHeight="1" x14ac:dyDescent="0.25">
      <c r="A21" s="40"/>
      <c r="B21" s="94"/>
      <c r="C21" s="95"/>
      <c r="D21" s="95"/>
      <c r="E21" s="95"/>
      <c r="F21" s="95"/>
      <c r="G21" s="94"/>
      <c r="H21" s="94"/>
      <c r="I21" s="17"/>
      <c r="J21" s="17"/>
      <c r="K21" s="17"/>
      <c r="L21" s="17"/>
      <c r="M21" s="17"/>
      <c r="N21" s="17"/>
      <c r="O21" s="17"/>
      <c r="P21" s="17"/>
    </row>
    <row r="22" spans="1:16" ht="24.75" customHeight="1" x14ac:dyDescent="0.25">
      <c r="A22" s="40"/>
      <c r="B22" s="94"/>
      <c r="C22" s="95"/>
      <c r="D22" s="95"/>
      <c r="E22" s="95"/>
      <c r="F22" s="95"/>
      <c r="G22" s="94"/>
      <c r="H22" s="94"/>
      <c r="I22" s="17"/>
      <c r="J22" s="17"/>
      <c r="K22" s="17"/>
      <c r="L22" s="17"/>
      <c r="M22" s="17"/>
      <c r="N22" s="17"/>
      <c r="O22" s="17"/>
      <c r="P22" s="17"/>
    </row>
    <row r="23" spans="1:16" ht="20.100000000000001" customHeight="1" x14ac:dyDescent="0.25">
      <c r="A23" s="40"/>
      <c r="B23" s="94"/>
      <c r="C23" s="95"/>
      <c r="D23" s="95"/>
      <c r="E23" s="95"/>
      <c r="F23" s="95"/>
      <c r="G23" s="94"/>
      <c r="H23" s="94"/>
      <c r="I23" s="17"/>
      <c r="J23" s="17"/>
      <c r="K23" s="17"/>
      <c r="L23" s="17"/>
      <c r="M23" s="17"/>
      <c r="N23" s="17"/>
      <c r="O23" s="17"/>
      <c r="P23" s="17"/>
    </row>
    <row r="24" spans="1:16" ht="20.25" customHeight="1" x14ac:dyDescent="0.25">
      <c r="A24" s="40"/>
      <c r="B24" s="94"/>
      <c r="C24" s="101"/>
      <c r="D24" s="101"/>
      <c r="E24" s="101"/>
      <c r="F24" s="101"/>
      <c r="G24" s="94"/>
      <c r="H24" s="94"/>
      <c r="I24" s="17"/>
      <c r="J24" s="17"/>
      <c r="K24" s="17"/>
      <c r="L24" s="17"/>
      <c r="M24" s="17"/>
      <c r="N24" s="17"/>
      <c r="O24" s="17"/>
      <c r="P24" s="17"/>
    </row>
    <row r="25" spans="1:16" ht="20.100000000000001" customHeight="1" x14ac:dyDescent="0.25">
      <c r="A25" s="38"/>
      <c r="B25" s="69"/>
      <c r="C25" s="96"/>
      <c r="D25" s="96"/>
      <c r="E25" s="96"/>
      <c r="F25" s="39"/>
      <c r="G25" s="69"/>
      <c r="H25" s="94"/>
      <c r="I25" s="97"/>
      <c r="J25" s="17"/>
      <c r="K25" s="17"/>
      <c r="L25" s="17"/>
      <c r="M25" s="17"/>
      <c r="N25" s="17"/>
      <c r="O25" s="17"/>
      <c r="P25" s="17"/>
    </row>
    <row r="26" spans="1:16" s="14" customFormat="1" ht="20.25" customHeight="1" x14ac:dyDescent="0.25">
      <c r="A26" s="19"/>
      <c r="B26" s="19"/>
      <c r="C26" s="19"/>
      <c r="D26" s="19"/>
      <c r="E26" s="19"/>
      <c r="F26" s="19"/>
    </row>
    <row r="27" spans="1:16" s="14" customFormat="1" ht="20.25" customHeight="1" x14ac:dyDescent="0.25">
      <c r="A27" s="19"/>
      <c r="B27" s="19"/>
      <c r="C27" s="19"/>
      <c r="D27" s="19"/>
      <c r="E27" s="19"/>
      <c r="F27" s="19"/>
    </row>
    <row r="28" spans="1:16" s="15" customFormat="1" ht="20.25" customHeight="1" x14ac:dyDescent="0.25">
      <c r="A28" s="28"/>
      <c r="B28" s="28"/>
      <c r="C28" s="28"/>
      <c r="D28" s="28"/>
      <c r="E28" s="28"/>
      <c r="F28" s="28"/>
    </row>
    <row r="29" spans="1:16" ht="20.100000000000001" customHeight="1" x14ac:dyDescent="0.25">
      <c r="A29" s="78" t="s">
        <v>12</v>
      </c>
      <c r="B29" s="78"/>
      <c r="C29" s="78"/>
      <c r="D29" s="78"/>
      <c r="E29" s="78"/>
      <c r="F29" s="78"/>
      <c r="G29" s="78"/>
      <c r="H29" s="78"/>
    </row>
    <row r="30" spans="1:16" ht="23.25" customHeight="1" x14ac:dyDescent="0.25">
      <c r="A30" s="79" t="s">
        <v>1</v>
      </c>
      <c r="B30" s="79" t="s">
        <v>2</v>
      </c>
      <c r="C30" s="74" t="s">
        <v>3</v>
      </c>
      <c r="D30" s="75"/>
      <c r="E30" s="76"/>
      <c r="F30" s="79" t="s">
        <v>4</v>
      </c>
      <c r="G30" s="79" t="s">
        <v>5</v>
      </c>
      <c r="H30" s="79" t="s">
        <v>6</v>
      </c>
      <c r="I30" s="72" t="s">
        <v>79</v>
      </c>
    </row>
    <row r="31" spans="1:16" ht="25.7" customHeight="1" x14ac:dyDescent="0.25">
      <c r="A31" s="80"/>
      <c r="B31" s="80"/>
      <c r="C31" s="21" t="s">
        <v>7</v>
      </c>
      <c r="D31" s="21" t="s">
        <v>8</v>
      </c>
      <c r="E31" s="21" t="s">
        <v>9</v>
      </c>
      <c r="F31" s="80"/>
      <c r="G31" s="80"/>
      <c r="H31" s="80"/>
      <c r="I31" s="73"/>
    </row>
    <row r="32" spans="1:16" ht="20.100000000000001" customHeight="1" x14ac:dyDescent="0.25">
      <c r="A32" s="74" t="s">
        <v>10</v>
      </c>
      <c r="B32" s="75"/>
      <c r="C32" s="75"/>
      <c r="D32" s="75"/>
      <c r="E32" s="75"/>
      <c r="F32" s="75"/>
      <c r="G32" s="75"/>
      <c r="H32" s="75"/>
      <c r="I32" s="76"/>
    </row>
    <row r="33" spans="1:10" ht="20.100000000000001" customHeight="1" x14ac:dyDescent="0.25">
      <c r="A33" s="56"/>
      <c r="B33" s="56"/>
      <c r="C33" s="56"/>
      <c r="D33" s="56"/>
      <c r="E33" s="56"/>
      <c r="F33" s="56"/>
      <c r="G33" s="56"/>
      <c r="H33" s="67"/>
      <c r="I33" s="65"/>
    </row>
    <row r="34" spans="1:10" s="16" customFormat="1" ht="30" customHeight="1" x14ac:dyDescent="0.25">
      <c r="A34" s="29" t="s">
        <v>47</v>
      </c>
      <c r="B34" s="30">
        <v>60</v>
      </c>
      <c r="C34" s="33">
        <v>0.6</v>
      </c>
      <c r="D34" s="34">
        <v>0</v>
      </c>
      <c r="E34" s="34">
        <v>1.4</v>
      </c>
      <c r="F34" s="34">
        <v>8</v>
      </c>
      <c r="G34" s="35" t="s">
        <v>60</v>
      </c>
      <c r="H34" s="23" t="s">
        <v>57</v>
      </c>
      <c r="I34" s="23">
        <v>20.82</v>
      </c>
      <c r="J34" s="37"/>
    </row>
    <row r="35" spans="1:10" ht="19.5" customHeight="1" x14ac:dyDescent="0.25">
      <c r="A35" s="22" t="s">
        <v>69</v>
      </c>
      <c r="B35" s="23">
        <v>200</v>
      </c>
      <c r="C35" s="24">
        <v>14.56</v>
      </c>
      <c r="D35" s="24">
        <v>16.12</v>
      </c>
      <c r="E35" s="24">
        <v>35.76</v>
      </c>
      <c r="F35" s="24">
        <v>340</v>
      </c>
      <c r="G35" s="23">
        <v>265</v>
      </c>
      <c r="H35" s="23" t="s">
        <v>57</v>
      </c>
      <c r="I35" s="65">
        <v>56.7</v>
      </c>
    </row>
    <row r="36" spans="1:10" ht="20.100000000000001" customHeight="1" x14ac:dyDescent="0.25">
      <c r="A36" s="22" t="s">
        <v>45</v>
      </c>
      <c r="B36" s="23">
        <v>200</v>
      </c>
      <c r="C36" s="52">
        <v>2.4</v>
      </c>
      <c r="D36" s="52">
        <v>0.1</v>
      </c>
      <c r="E36" s="52">
        <v>41.4</v>
      </c>
      <c r="F36" s="52">
        <v>171</v>
      </c>
      <c r="G36" s="23" t="s">
        <v>61</v>
      </c>
      <c r="H36" s="23" t="s">
        <v>58</v>
      </c>
      <c r="I36" s="65">
        <v>8</v>
      </c>
    </row>
    <row r="37" spans="1:10" ht="20.100000000000001" customHeight="1" x14ac:dyDescent="0.25">
      <c r="A37" s="22" t="s">
        <v>46</v>
      </c>
      <c r="B37" s="31">
        <v>50</v>
      </c>
      <c r="C37" s="59">
        <v>3.94</v>
      </c>
      <c r="D37" s="59">
        <v>0.5</v>
      </c>
      <c r="E37" s="59">
        <v>24.16</v>
      </c>
      <c r="F37" s="59">
        <v>116.9</v>
      </c>
      <c r="G37" s="23">
        <v>701</v>
      </c>
      <c r="H37" s="23" t="s">
        <v>59</v>
      </c>
      <c r="I37" s="65">
        <v>4.2</v>
      </c>
    </row>
    <row r="38" spans="1:10" ht="20.100000000000001" customHeight="1" x14ac:dyDescent="0.25">
      <c r="A38" s="26" t="s">
        <v>11</v>
      </c>
      <c r="B38" s="21">
        <f>SUM(B34:B37)</f>
        <v>510</v>
      </c>
      <c r="C38" s="57">
        <f>SUM(C34:C37)</f>
        <v>21.5</v>
      </c>
      <c r="D38" s="57">
        <f>SUM(D34:D37)</f>
        <v>16.720000000000002</v>
      </c>
      <c r="E38" s="58">
        <f>SUM(E34:E37)</f>
        <v>102.72</v>
      </c>
      <c r="F38" s="58">
        <f>SUM(F34:F37)</f>
        <v>635.9</v>
      </c>
      <c r="G38" s="21"/>
      <c r="H38" s="23"/>
      <c r="I38" s="66">
        <f>SUM(I34:I37)</f>
        <v>89.720000000000013</v>
      </c>
    </row>
    <row r="39" spans="1:10" s="14" customFormat="1" ht="20.25" customHeight="1" x14ac:dyDescent="0.25">
      <c r="A39" s="19"/>
      <c r="B39" s="19"/>
      <c r="C39" s="19"/>
      <c r="D39" s="19"/>
      <c r="E39" s="19"/>
      <c r="F39" s="19"/>
    </row>
    <row r="40" spans="1:10" s="15" customFormat="1" ht="20.25" customHeight="1" x14ac:dyDescent="0.25">
      <c r="A40" s="28"/>
      <c r="B40" s="28"/>
      <c r="C40" s="28"/>
      <c r="D40" s="28"/>
      <c r="E40" s="28"/>
      <c r="F40" s="28"/>
    </row>
    <row r="41" spans="1:10" s="15" customFormat="1" ht="20.25" customHeight="1" x14ac:dyDescent="0.25">
      <c r="A41" s="28"/>
      <c r="B41" s="28"/>
      <c r="C41" s="28"/>
      <c r="D41" s="28"/>
      <c r="E41" s="28"/>
      <c r="F41" s="28"/>
    </row>
    <row r="42" spans="1:10" ht="20.100000000000001" customHeight="1" x14ac:dyDescent="0.25">
      <c r="A42" s="78" t="s">
        <v>13</v>
      </c>
      <c r="B42" s="78"/>
      <c r="C42" s="78"/>
      <c r="D42" s="78"/>
      <c r="E42" s="78"/>
      <c r="F42" s="78"/>
      <c r="G42" s="78"/>
      <c r="H42" s="78"/>
    </row>
    <row r="43" spans="1:10" ht="23.25" customHeight="1" x14ac:dyDescent="0.25">
      <c r="A43" s="79" t="s">
        <v>1</v>
      </c>
      <c r="B43" s="79" t="s">
        <v>2</v>
      </c>
      <c r="C43" s="74" t="s">
        <v>3</v>
      </c>
      <c r="D43" s="75"/>
      <c r="E43" s="76"/>
      <c r="F43" s="79" t="s">
        <v>4</v>
      </c>
      <c r="G43" s="79" t="s">
        <v>5</v>
      </c>
      <c r="H43" s="79" t="s">
        <v>6</v>
      </c>
      <c r="I43" s="77" t="s">
        <v>79</v>
      </c>
    </row>
    <row r="44" spans="1:10" ht="25.7" customHeight="1" x14ac:dyDescent="0.25">
      <c r="A44" s="80"/>
      <c r="B44" s="80"/>
      <c r="C44" s="21" t="s">
        <v>7</v>
      </c>
      <c r="D44" s="21" t="s">
        <v>8</v>
      </c>
      <c r="E44" s="21" t="s">
        <v>9</v>
      </c>
      <c r="F44" s="80"/>
      <c r="G44" s="80"/>
      <c r="H44" s="80"/>
      <c r="I44" s="77"/>
    </row>
    <row r="45" spans="1:10" ht="20.100000000000001" customHeight="1" x14ac:dyDescent="0.25">
      <c r="A45" s="74" t="s">
        <v>10</v>
      </c>
      <c r="B45" s="75"/>
      <c r="C45" s="75"/>
      <c r="D45" s="75"/>
      <c r="E45" s="75"/>
      <c r="F45" s="75"/>
      <c r="G45" s="75"/>
      <c r="H45" s="75"/>
      <c r="I45" s="75"/>
    </row>
    <row r="46" spans="1:10" ht="23.25" customHeight="1" x14ac:dyDescent="0.25">
      <c r="A46" s="22" t="s">
        <v>71</v>
      </c>
      <c r="B46" s="23">
        <v>120</v>
      </c>
      <c r="C46" s="24">
        <v>17.3</v>
      </c>
      <c r="D46" s="36">
        <v>11.22</v>
      </c>
      <c r="E46" s="24">
        <v>3.9</v>
      </c>
      <c r="F46" s="24">
        <v>157.69999999999999</v>
      </c>
      <c r="G46" s="23" t="s">
        <v>62</v>
      </c>
      <c r="H46" s="23" t="s">
        <v>57</v>
      </c>
      <c r="I46" s="65">
        <v>48.76</v>
      </c>
    </row>
    <row r="47" spans="1:10" ht="23.25" customHeight="1" x14ac:dyDescent="0.25">
      <c r="A47" s="22" t="s">
        <v>77</v>
      </c>
      <c r="B47" s="23">
        <v>200</v>
      </c>
      <c r="C47" s="24">
        <v>4.0199999999999996</v>
      </c>
      <c r="D47" s="24">
        <v>4.28</v>
      </c>
      <c r="E47" s="24">
        <v>28.5</v>
      </c>
      <c r="F47" s="24">
        <v>172.46</v>
      </c>
      <c r="G47" s="23">
        <v>125</v>
      </c>
      <c r="H47" s="23" t="s">
        <v>57</v>
      </c>
      <c r="I47" s="65">
        <v>28.76</v>
      </c>
    </row>
    <row r="48" spans="1:10" ht="20.100000000000001" customHeight="1" x14ac:dyDescent="0.25">
      <c r="A48" s="22" t="s">
        <v>49</v>
      </c>
      <c r="B48" s="23">
        <v>200</v>
      </c>
      <c r="C48" s="24">
        <v>0.2</v>
      </c>
      <c r="D48" s="24">
        <v>0</v>
      </c>
      <c r="E48" s="24">
        <v>13.7</v>
      </c>
      <c r="F48" s="24">
        <v>53</v>
      </c>
      <c r="G48" s="23" t="s">
        <v>63</v>
      </c>
      <c r="H48" s="23" t="s">
        <v>58</v>
      </c>
      <c r="I48" s="65">
        <v>8</v>
      </c>
    </row>
    <row r="49" spans="1:9" ht="20.100000000000001" customHeight="1" x14ac:dyDescent="0.25">
      <c r="A49" s="22" t="s">
        <v>46</v>
      </c>
      <c r="B49" s="23">
        <v>50</v>
      </c>
      <c r="C49" s="59">
        <v>3.94</v>
      </c>
      <c r="D49" s="59">
        <v>0.5</v>
      </c>
      <c r="E49" s="59">
        <v>24.16</v>
      </c>
      <c r="F49" s="59">
        <v>116.9</v>
      </c>
      <c r="G49" s="23">
        <v>701</v>
      </c>
      <c r="H49" s="23" t="s">
        <v>59</v>
      </c>
      <c r="I49" s="65">
        <v>4.2</v>
      </c>
    </row>
    <row r="50" spans="1:9" ht="26.25" customHeight="1" x14ac:dyDescent="0.25">
      <c r="A50" s="26" t="s">
        <v>11</v>
      </c>
      <c r="B50" s="21">
        <f>SUM(B46:B49)</f>
        <v>570</v>
      </c>
      <c r="C50" s="32">
        <f>SUM(C46:C49)</f>
        <v>25.46</v>
      </c>
      <c r="D50" s="27">
        <f>SUM(D46:D49)</f>
        <v>16</v>
      </c>
      <c r="E50" s="32">
        <f>SUM(E46:E49)</f>
        <v>70.259999999999991</v>
      </c>
      <c r="F50" s="27">
        <f>SUM(F46:F49)</f>
        <v>500.05999999999995</v>
      </c>
      <c r="G50" s="54"/>
      <c r="H50" s="61"/>
      <c r="I50" s="66">
        <f>SUM(I46:I49)</f>
        <v>89.72</v>
      </c>
    </row>
    <row r="51" spans="1:9" s="14" customFormat="1" ht="20.25" customHeight="1" x14ac:dyDescent="0.25">
      <c r="A51" s="19"/>
      <c r="B51" s="19"/>
      <c r="C51" s="19"/>
      <c r="D51" s="19"/>
      <c r="E51" s="19"/>
      <c r="F51" s="19"/>
    </row>
    <row r="52" spans="1:9" s="14" customFormat="1" ht="20.25" customHeight="1" x14ac:dyDescent="0.25">
      <c r="A52" s="19"/>
      <c r="B52" s="19"/>
      <c r="C52" s="19"/>
      <c r="D52" s="19"/>
      <c r="E52" s="19"/>
      <c r="F52" s="19"/>
    </row>
    <row r="53" spans="1:9" s="15" customFormat="1" ht="20.25" customHeight="1" x14ac:dyDescent="0.25">
      <c r="A53" s="28"/>
      <c r="B53" s="28"/>
      <c r="C53" s="28"/>
      <c r="D53" s="28"/>
      <c r="E53" s="28"/>
      <c r="F53" s="28"/>
    </row>
    <row r="54" spans="1:9" ht="20.100000000000001" customHeight="1" x14ac:dyDescent="0.25">
      <c r="A54" s="78" t="s">
        <v>14</v>
      </c>
      <c r="B54" s="78"/>
      <c r="C54" s="78"/>
      <c r="D54" s="78"/>
      <c r="E54" s="78"/>
      <c r="F54" s="78"/>
      <c r="G54" s="78"/>
      <c r="H54" s="78"/>
    </row>
    <row r="55" spans="1:9" ht="23.25" customHeight="1" x14ac:dyDescent="0.25">
      <c r="A55" s="79" t="s">
        <v>1</v>
      </c>
      <c r="B55" s="79" t="s">
        <v>2</v>
      </c>
      <c r="C55" s="74" t="s">
        <v>3</v>
      </c>
      <c r="D55" s="75"/>
      <c r="E55" s="76"/>
      <c r="F55" s="79" t="s">
        <v>4</v>
      </c>
      <c r="G55" s="79" t="s">
        <v>5</v>
      </c>
      <c r="H55" s="79" t="s">
        <v>6</v>
      </c>
      <c r="I55" s="72" t="s">
        <v>79</v>
      </c>
    </row>
    <row r="56" spans="1:9" ht="25.7" customHeight="1" x14ac:dyDescent="0.25">
      <c r="A56" s="80"/>
      <c r="B56" s="80"/>
      <c r="C56" s="21" t="s">
        <v>7</v>
      </c>
      <c r="D56" s="21" t="s">
        <v>8</v>
      </c>
      <c r="E56" s="21" t="s">
        <v>9</v>
      </c>
      <c r="F56" s="80"/>
      <c r="G56" s="80"/>
      <c r="H56" s="80"/>
      <c r="I56" s="73"/>
    </row>
    <row r="57" spans="1:9" ht="25.7" customHeight="1" x14ac:dyDescent="0.25">
      <c r="A57" s="74" t="s">
        <v>10</v>
      </c>
      <c r="B57" s="75"/>
      <c r="C57" s="75"/>
      <c r="D57" s="75"/>
      <c r="E57" s="75"/>
      <c r="F57" s="75"/>
      <c r="G57" s="75"/>
      <c r="H57" s="75"/>
      <c r="I57" s="75"/>
    </row>
    <row r="58" spans="1:9" ht="20.100000000000001" customHeight="1" x14ac:dyDescent="0.25">
      <c r="A58" s="22" t="s">
        <v>72</v>
      </c>
      <c r="B58" s="23">
        <v>90</v>
      </c>
      <c r="C58" s="24">
        <v>23.9</v>
      </c>
      <c r="D58" s="24">
        <v>23.7</v>
      </c>
      <c r="E58" s="24">
        <v>5.9</v>
      </c>
      <c r="F58" s="24">
        <v>185</v>
      </c>
      <c r="G58" s="23">
        <v>246</v>
      </c>
      <c r="H58" s="23" t="s">
        <v>57</v>
      </c>
      <c r="I58" s="65">
        <v>38.520000000000003</v>
      </c>
    </row>
    <row r="59" spans="1:9" ht="20.100000000000001" customHeight="1" x14ac:dyDescent="0.25">
      <c r="A59" s="22" t="s">
        <v>43</v>
      </c>
      <c r="B59" s="23">
        <v>150</v>
      </c>
      <c r="C59" s="24">
        <v>5.4</v>
      </c>
      <c r="D59" s="24">
        <v>4.2</v>
      </c>
      <c r="E59" s="24">
        <v>33.299999999999997</v>
      </c>
      <c r="F59" s="24">
        <v>196.5</v>
      </c>
      <c r="G59" s="23">
        <v>203</v>
      </c>
      <c r="H59" s="23" t="s">
        <v>59</v>
      </c>
      <c r="I59" s="65">
        <v>17</v>
      </c>
    </row>
    <row r="60" spans="1:9" ht="33" customHeight="1" x14ac:dyDescent="0.25">
      <c r="A60" s="29" t="s">
        <v>44</v>
      </c>
      <c r="B60" s="30">
        <v>60</v>
      </c>
      <c r="C60" s="33">
        <v>0.41</v>
      </c>
      <c r="D60" s="34">
        <v>0.05</v>
      </c>
      <c r="E60" s="33">
        <v>0.84</v>
      </c>
      <c r="F60" s="34">
        <v>5</v>
      </c>
      <c r="G60" s="35" t="s">
        <v>60</v>
      </c>
      <c r="H60" s="23" t="s">
        <v>57</v>
      </c>
      <c r="I60" s="65">
        <v>20</v>
      </c>
    </row>
    <row r="61" spans="1:9" ht="20.100000000000001" customHeight="1" x14ac:dyDescent="0.25">
      <c r="A61" s="22" t="s">
        <v>76</v>
      </c>
      <c r="B61" s="23">
        <v>200</v>
      </c>
      <c r="C61" s="52">
        <v>0.2</v>
      </c>
      <c r="D61" s="52">
        <v>0.1</v>
      </c>
      <c r="E61" s="52">
        <v>25.4</v>
      </c>
      <c r="F61" s="52">
        <v>99</v>
      </c>
      <c r="G61" s="23" t="s">
        <v>61</v>
      </c>
      <c r="H61" s="23" t="s">
        <v>58</v>
      </c>
      <c r="I61" s="65">
        <v>10</v>
      </c>
    </row>
    <row r="62" spans="1:9" ht="21.75" customHeight="1" x14ac:dyDescent="0.25">
      <c r="A62" s="22" t="s">
        <v>46</v>
      </c>
      <c r="B62" s="31">
        <v>40</v>
      </c>
      <c r="C62" s="60">
        <v>3.14</v>
      </c>
      <c r="D62" s="60">
        <v>0.4</v>
      </c>
      <c r="E62" s="60">
        <v>19.3</v>
      </c>
      <c r="F62" s="60">
        <v>93.45</v>
      </c>
      <c r="G62" s="49">
        <v>701</v>
      </c>
      <c r="H62" s="23" t="s">
        <v>59</v>
      </c>
      <c r="I62" s="65">
        <v>4.2</v>
      </c>
    </row>
    <row r="63" spans="1:9" ht="20.100000000000001" customHeight="1" x14ac:dyDescent="0.25">
      <c r="A63" s="26" t="s">
        <v>11</v>
      </c>
      <c r="B63" s="62">
        <f>B62+B61+B60+B59+B58</f>
        <v>540</v>
      </c>
      <c r="C63" s="57">
        <f>SUM(C58:C62)</f>
        <v>33.049999999999997</v>
      </c>
      <c r="D63" s="57">
        <f>SUM(D58:D62)</f>
        <v>28.45</v>
      </c>
      <c r="E63" s="57">
        <f>SUM(E58:E62)</f>
        <v>84.74</v>
      </c>
      <c r="F63" s="57">
        <f>SUM(F58:F62)</f>
        <v>578.95000000000005</v>
      </c>
      <c r="G63" s="21"/>
      <c r="H63" s="23"/>
      <c r="I63" s="66">
        <f>SUM(I58:I62)</f>
        <v>89.720000000000013</v>
      </c>
    </row>
    <row r="64" spans="1:9" ht="21" customHeight="1" x14ac:dyDescent="0.25">
      <c r="A64" s="19"/>
      <c r="B64" s="19"/>
      <c r="C64" s="19"/>
      <c r="D64" s="19"/>
      <c r="E64" s="19"/>
      <c r="F64" s="19"/>
      <c r="G64" s="14"/>
      <c r="H64" s="14"/>
    </row>
    <row r="65" spans="1:12" ht="18.75" customHeight="1" x14ac:dyDescent="0.25">
      <c r="A65" s="19"/>
      <c r="B65" s="19"/>
      <c r="C65" s="19"/>
      <c r="D65" s="19"/>
      <c r="E65" s="19"/>
      <c r="F65" s="19"/>
      <c r="G65" s="14"/>
      <c r="H65" s="14"/>
    </row>
    <row r="66" spans="1:12" ht="19.5" customHeight="1" x14ac:dyDescent="0.25">
      <c r="A66" s="28"/>
      <c r="B66" s="28"/>
      <c r="C66" s="28"/>
      <c r="D66" s="28"/>
      <c r="E66" s="28"/>
      <c r="F66" s="28"/>
      <c r="G66" s="15"/>
      <c r="H66" s="15"/>
    </row>
    <row r="67" spans="1:12" s="17" customFormat="1" ht="20.100000000000001" customHeight="1" x14ac:dyDescent="0.25">
      <c r="A67" s="78" t="s">
        <v>15</v>
      </c>
      <c r="B67" s="78"/>
      <c r="C67" s="78"/>
      <c r="D67" s="78"/>
      <c r="E67" s="78"/>
      <c r="F67" s="78"/>
      <c r="G67" s="78"/>
      <c r="H67" s="78"/>
    </row>
    <row r="68" spans="1:12" ht="23.25" customHeight="1" x14ac:dyDescent="0.25">
      <c r="A68" s="79" t="s">
        <v>1</v>
      </c>
      <c r="B68" s="79" t="s">
        <v>2</v>
      </c>
      <c r="C68" s="74" t="s">
        <v>3</v>
      </c>
      <c r="D68" s="75"/>
      <c r="E68" s="76"/>
      <c r="F68" s="79" t="s">
        <v>4</v>
      </c>
      <c r="G68" s="79" t="s">
        <v>5</v>
      </c>
      <c r="H68" s="79" t="s">
        <v>6</v>
      </c>
      <c r="I68" s="72" t="s">
        <v>79</v>
      </c>
    </row>
    <row r="69" spans="1:12" ht="25.7" customHeight="1" x14ac:dyDescent="0.25">
      <c r="A69" s="80"/>
      <c r="B69" s="80"/>
      <c r="C69" s="21" t="s">
        <v>7</v>
      </c>
      <c r="D69" s="21" t="s">
        <v>8</v>
      </c>
      <c r="E69" s="21" t="s">
        <v>9</v>
      </c>
      <c r="F69" s="80"/>
      <c r="G69" s="80"/>
      <c r="H69" s="80"/>
      <c r="I69" s="73"/>
    </row>
    <row r="70" spans="1:12" ht="20.100000000000001" customHeight="1" x14ac:dyDescent="0.25">
      <c r="A70" s="74" t="s">
        <v>10</v>
      </c>
      <c r="B70" s="75"/>
      <c r="C70" s="75"/>
      <c r="D70" s="75"/>
      <c r="E70" s="75"/>
      <c r="F70" s="75"/>
      <c r="G70" s="75"/>
      <c r="H70" s="75"/>
      <c r="I70" s="75"/>
    </row>
    <row r="71" spans="1:12" ht="27.75" customHeight="1" x14ac:dyDescent="0.25">
      <c r="A71" s="22" t="s">
        <v>74</v>
      </c>
      <c r="B71" s="31">
        <v>200</v>
      </c>
      <c r="C71" s="51">
        <v>6</v>
      </c>
      <c r="D71" s="51">
        <v>8.16</v>
      </c>
      <c r="E71" s="51">
        <v>29.36</v>
      </c>
      <c r="F71" s="51">
        <v>214.4</v>
      </c>
      <c r="G71" s="23" t="s">
        <v>64</v>
      </c>
      <c r="H71" s="23" t="s">
        <v>57</v>
      </c>
      <c r="I71" s="65">
        <v>40</v>
      </c>
    </row>
    <row r="72" spans="1:12" ht="20.100000000000001" customHeight="1" x14ac:dyDescent="0.25">
      <c r="A72" s="22" t="s">
        <v>81</v>
      </c>
      <c r="B72" s="23">
        <v>60</v>
      </c>
      <c r="C72" s="63">
        <v>5.5</v>
      </c>
      <c r="D72" s="50">
        <v>4.84</v>
      </c>
      <c r="E72" s="50">
        <v>17.3</v>
      </c>
      <c r="F72" s="50">
        <v>119</v>
      </c>
      <c r="G72" s="23">
        <v>3</v>
      </c>
      <c r="H72" s="23" t="s">
        <v>57</v>
      </c>
      <c r="I72" s="65">
        <v>17.52</v>
      </c>
    </row>
    <row r="73" spans="1:12" ht="20.100000000000001" customHeight="1" x14ac:dyDescent="0.25">
      <c r="A73" s="22" t="s">
        <v>50</v>
      </c>
      <c r="B73" s="23">
        <v>200</v>
      </c>
      <c r="C73" s="24">
        <v>2.5</v>
      </c>
      <c r="D73" s="24">
        <v>1.8</v>
      </c>
      <c r="E73" s="24">
        <v>20.3</v>
      </c>
      <c r="F73" s="24">
        <v>103</v>
      </c>
      <c r="G73" s="23" t="s">
        <v>65</v>
      </c>
      <c r="H73" s="23" t="s">
        <v>58</v>
      </c>
      <c r="I73" s="65">
        <v>8</v>
      </c>
    </row>
    <row r="74" spans="1:12" ht="19.5" customHeight="1" x14ac:dyDescent="0.25">
      <c r="A74" s="22" t="s">
        <v>51</v>
      </c>
      <c r="B74" s="23">
        <v>120</v>
      </c>
      <c r="C74" s="24">
        <v>0.6</v>
      </c>
      <c r="D74" s="24">
        <v>0.6</v>
      </c>
      <c r="E74" s="24">
        <v>14.3</v>
      </c>
      <c r="F74" s="24">
        <v>68.400000000000006</v>
      </c>
      <c r="G74" s="23">
        <v>338</v>
      </c>
      <c r="H74" s="23" t="s">
        <v>57</v>
      </c>
      <c r="I74" s="68">
        <v>20</v>
      </c>
      <c r="J74" s="41"/>
      <c r="K74" s="41"/>
      <c r="L74" s="41"/>
    </row>
    <row r="75" spans="1:12" ht="19.5" customHeight="1" x14ac:dyDescent="0.25">
      <c r="A75" s="22" t="s">
        <v>46</v>
      </c>
      <c r="B75" s="31">
        <v>50</v>
      </c>
      <c r="C75" s="60">
        <v>3.9</v>
      </c>
      <c r="D75" s="60">
        <v>0.5</v>
      </c>
      <c r="E75" s="60">
        <v>24.12</v>
      </c>
      <c r="F75" s="60">
        <v>116.8</v>
      </c>
      <c r="G75" s="49">
        <v>701</v>
      </c>
      <c r="H75" s="23" t="s">
        <v>59</v>
      </c>
      <c r="I75" s="65">
        <v>4.2</v>
      </c>
    </row>
    <row r="76" spans="1:12" ht="20.100000000000001" customHeight="1" x14ac:dyDescent="0.25">
      <c r="A76" s="26" t="s">
        <v>11</v>
      </c>
      <c r="B76" s="21">
        <f>SUM(B71:B75)</f>
        <v>630</v>
      </c>
      <c r="C76" s="64">
        <f>SUM(C71:C75)</f>
        <v>18.5</v>
      </c>
      <c r="D76" s="64">
        <f>SUM(D71:D75)</f>
        <v>15.9</v>
      </c>
      <c r="E76" s="64">
        <f>SUM(E71:E75)</f>
        <v>105.38</v>
      </c>
      <c r="F76" s="64">
        <f>SUM(F71:F75)</f>
        <v>621.59999999999991</v>
      </c>
      <c r="G76" s="21"/>
      <c r="H76" s="23"/>
      <c r="I76" s="66">
        <f>SUM(I71:I75)</f>
        <v>89.72</v>
      </c>
    </row>
    <row r="77" spans="1:12" ht="19.5" customHeight="1" x14ac:dyDescent="0.25">
      <c r="A77" s="38"/>
      <c r="B77" s="20"/>
      <c r="C77" s="39"/>
      <c r="D77" s="39"/>
      <c r="E77" s="39"/>
      <c r="F77" s="39"/>
      <c r="G77" s="40"/>
      <c r="H77" s="40"/>
    </row>
    <row r="78" spans="1:12" ht="19.5" customHeight="1" x14ac:dyDescent="0.25">
      <c r="A78" s="38"/>
      <c r="B78" s="20"/>
      <c r="C78" s="39"/>
      <c r="D78" s="39"/>
      <c r="E78" s="39"/>
      <c r="F78" s="39"/>
      <c r="G78" s="40"/>
      <c r="H78" s="40"/>
    </row>
    <row r="79" spans="1:12" s="14" customFormat="1" ht="25.5" customHeight="1" x14ac:dyDescent="0.25">
      <c r="A79" s="19"/>
      <c r="B79" s="19"/>
      <c r="C79" s="19"/>
      <c r="D79" s="19"/>
      <c r="E79" s="19"/>
      <c r="F79" s="19"/>
    </row>
    <row r="80" spans="1:12" s="14" customFormat="1" ht="16.5" customHeight="1" x14ac:dyDescent="0.25">
      <c r="A80" s="19"/>
      <c r="B80" s="19"/>
      <c r="C80" s="19"/>
      <c r="D80" s="19"/>
      <c r="E80" s="19"/>
      <c r="F80" s="19"/>
    </row>
    <row r="81" spans="1:9" s="15" customFormat="1" ht="20.25" customHeight="1" x14ac:dyDescent="0.25">
      <c r="A81" s="28"/>
      <c r="B81" s="28"/>
      <c r="C81" s="28"/>
      <c r="D81" s="28"/>
      <c r="E81" s="28"/>
      <c r="F81" s="28"/>
    </row>
    <row r="82" spans="1:9" ht="20.100000000000001" customHeight="1" x14ac:dyDescent="0.25">
      <c r="A82" s="86" t="s">
        <v>16</v>
      </c>
      <c r="B82" s="86"/>
      <c r="C82" s="86"/>
      <c r="D82" s="86"/>
      <c r="E82" s="86"/>
      <c r="F82" s="86"/>
      <c r="G82" s="86"/>
      <c r="H82" s="86"/>
    </row>
    <row r="83" spans="1:9" ht="23.25" customHeight="1" x14ac:dyDescent="0.25">
      <c r="A83" s="79" t="s">
        <v>1</v>
      </c>
      <c r="B83" s="79" t="s">
        <v>2</v>
      </c>
      <c r="C83" s="74" t="s">
        <v>3</v>
      </c>
      <c r="D83" s="75"/>
      <c r="E83" s="76"/>
      <c r="F83" s="79" t="s">
        <v>4</v>
      </c>
      <c r="G83" s="79" t="s">
        <v>5</v>
      </c>
      <c r="H83" s="79" t="s">
        <v>6</v>
      </c>
      <c r="I83" s="77" t="s">
        <v>79</v>
      </c>
    </row>
    <row r="84" spans="1:9" ht="25.7" customHeight="1" x14ac:dyDescent="0.25">
      <c r="A84" s="80"/>
      <c r="B84" s="80"/>
      <c r="C84" s="21" t="s">
        <v>7</v>
      </c>
      <c r="D84" s="21" t="s">
        <v>8</v>
      </c>
      <c r="E84" s="21" t="s">
        <v>9</v>
      </c>
      <c r="F84" s="80"/>
      <c r="G84" s="80"/>
      <c r="H84" s="80"/>
      <c r="I84" s="77"/>
    </row>
    <row r="85" spans="1:9" ht="20.100000000000001" customHeight="1" x14ac:dyDescent="0.25">
      <c r="A85" s="74" t="s">
        <v>10</v>
      </c>
      <c r="B85" s="75"/>
      <c r="C85" s="75"/>
      <c r="D85" s="75"/>
      <c r="E85" s="75"/>
      <c r="F85" s="75"/>
      <c r="G85" s="75"/>
      <c r="H85" s="75"/>
      <c r="I85" s="75"/>
    </row>
    <row r="86" spans="1:9" ht="34.5" customHeight="1" x14ac:dyDescent="0.25">
      <c r="A86" s="22" t="s">
        <v>52</v>
      </c>
      <c r="B86" s="23">
        <v>60</v>
      </c>
      <c r="C86" s="52">
        <v>0.8</v>
      </c>
      <c r="D86" s="52">
        <v>2.85</v>
      </c>
      <c r="E86" s="52">
        <v>4.2</v>
      </c>
      <c r="F86" s="52">
        <v>45</v>
      </c>
      <c r="G86" s="25" t="s">
        <v>66</v>
      </c>
      <c r="H86" s="23" t="s">
        <v>57</v>
      </c>
      <c r="I86" s="68">
        <v>20</v>
      </c>
    </row>
    <row r="87" spans="1:9" ht="34.5" customHeight="1" x14ac:dyDescent="0.25">
      <c r="A87" s="22" t="s">
        <v>73</v>
      </c>
      <c r="B87" s="53">
        <v>200</v>
      </c>
      <c r="C87" s="24">
        <v>9.6</v>
      </c>
      <c r="D87" s="24">
        <v>15.6</v>
      </c>
      <c r="E87" s="24">
        <v>36.5</v>
      </c>
      <c r="F87" s="24">
        <v>285</v>
      </c>
      <c r="G87" s="25">
        <v>458</v>
      </c>
      <c r="H87" s="23" t="s">
        <v>57</v>
      </c>
      <c r="I87" s="65">
        <v>57.52</v>
      </c>
    </row>
    <row r="88" spans="1:9" ht="20.100000000000001" customHeight="1" x14ac:dyDescent="0.25">
      <c r="A88" s="22" t="s">
        <v>75</v>
      </c>
      <c r="B88" s="23">
        <v>200</v>
      </c>
      <c r="C88" s="52">
        <v>2.4</v>
      </c>
      <c r="D88" s="52">
        <v>0.1</v>
      </c>
      <c r="E88" s="52">
        <v>41.4</v>
      </c>
      <c r="F88" s="52">
        <v>171</v>
      </c>
      <c r="G88" s="23" t="s">
        <v>61</v>
      </c>
      <c r="H88" s="23" t="s">
        <v>58</v>
      </c>
      <c r="I88" s="65">
        <v>8</v>
      </c>
    </row>
    <row r="89" spans="1:9" ht="20.100000000000001" customHeight="1" x14ac:dyDescent="0.25">
      <c r="A89" s="22" t="s">
        <v>46</v>
      </c>
      <c r="B89" s="23">
        <v>40</v>
      </c>
      <c r="C89" s="24">
        <v>3.16</v>
      </c>
      <c r="D89" s="24">
        <v>0.4</v>
      </c>
      <c r="E89" s="24">
        <v>19.32</v>
      </c>
      <c r="F89" s="24">
        <v>94.5</v>
      </c>
      <c r="G89" s="23">
        <v>701</v>
      </c>
      <c r="H89" s="23" t="s">
        <v>59</v>
      </c>
      <c r="I89" s="65">
        <v>4.2</v>
      </c>
    </row>
    <row r="90" spans="1:9" ht="20.100000000000001" customHeight="1" x14ac:dyDescent="0.25">
      <c r="A90" s="26" t="s">
        <v>11</v>
      </c>
      <c r="B90" s="21">
        <f>SUM(B86:B89)</f>
        <v>500</v>
      </c>
      <c r="C90" s="27">
        <f>SUM(C86:C89)</f>
        <v>15.96</v>
      </c>
      <c r="D90" s="27">
        <f>SUM(D86:D89)</f>
        <v>18.95</v>
      </c>
      <c r="E90" s="27">
        <f>SUM(E86:E89)</f>
        <v>101.41999999999999</v>
      </c>
      <c r="F90" s="27">
        <f>SUM(F86:F89)</f>
        <v>595.5</v>
      </c>
      <c r="G90" s="21"/>
      <c r="H90" s="23"/>
      <c r="I90" s="66">
        <f>SUM(I86:I89)</f>
        <v>89.720000000000013</v>
      </c>
    </row>
    <row r="91" spans="1:9" s="14" customFormat="1" ht="20.25" customHeight="1" x14ac:dyDescent="0.25">
      <c r="A91" s="19"/>
      <c r="B91" s="19"/>
      <c r="C91" s="19"/>
      <c r="D91" s="19"/>
      <c r="E91" s="19"/>
      <c r="F91" s="19"/>
    </row>
    <row r="92" spans="1:9" s="14" customFormat="1" ht="20.25" customHeight="1" x14ac:dyDescent="0.25">
      <c r="A92" s="19"/>
      <c r="B92" s="19"/>
      <c r="C92" s="19"/>
      <c r="D92" s="19"/>
      <c r="E92" s="19"/>
      <c r="F92" s="19"/>
    </row>
    <row r="93" spans="1:9" s="15" customFormat="1" ht="20.25" customHeight="1" x14ac:dyDescent="0.25">
      <c r="A93" s="28"/>
      <c r="B93" s="28"/>
      <c r="C93" s="28"/>
      <c r="D93" s="28"/>
      <c r="E93" s="28"/>
      <c r="F93" s="28"/>
    </row>
    <row r="94" spans="1:9" ht="20.100000000000001" customHeight="1" x14ac:dyDescent="0.25">
      <c r="A94" s="78" t="s">
        <v>17</v>
      </c>
      <c r="B94" s="78"/>
      <c r="C94" s="78"/>
      <c r="D94" s="78"/>
      <c r="E94" s="78"/>
      <c r="F94" s="78"/>
      <c r="G94" s="78"/>
      <c r="H94" s="78"/>
    </row>
    <row r="95" spans="1:9" ht="23.25" customHeight="1" x14ac:dyDescent="0.25">
      <c r="A95" s="79" t="s">
        <v>1</v>
      </c>
      <c r="B95" s="79" t="s">
        <v>2</v>
      </c>
      <c r="C95" s="74" t="s">
        <v>3</v>
      </c>
      <c r="D95" s="75"/>
      <c r="E95" s="76"/>
      <c r="F95" s="79" t="s">
        <v>4</v>
      </c>
      <c r="G95" s="79" t="s">
        <v>5</v>
      </c>
      <c r="H95" s="79" t="s">
        <v>6</v>
      </c>
      <c r="I95" s="81" t="s">
        <v>79</v>
      </c>
    </row>
    <row r="96" spans="1:9" ht="25.7" customHeight="1" x14ac:dyDescent="0.25">
      <c r="A96" s="80"/>
      <c r="B96" s="80"/>
      <c r="C96" s="21" t="s">
        <v>7</v>
      </c>
      <c r="D96" s="21" t="s">
        <v>8</v>
      </c>
      <c r="E96" s="21" t="s">
        <v>9</v>
      </c>
      <c r="F96" s="80"/>
      <c r="G96" s="80"/>
      <c r="H96" s="80"/>
      <c r="I96" s="81"/>
    </row>
    <row r="97" spans="1:10" ht="20.100000000000001" customHeight="1" x14ac:dyDescent="0.25">
      <c r="A97" s="70" t="s">
        <v>10</v>
      </c>
      <c r="B97" s="71"/>
      <c r="C97" s="71"/>
      <c r="D97" s="71"/>
      <c r="E97" s="71"/>
      <c r="F97" s="71"/>
      <c r="G97" s="71"/>
      <c r="H97" s="71"/>
      <c r="I97" s="71"/>
    </row>
    <row r="99" spans="1:10" s="16" customFormat="1" ht="37.5" customHeight="1" x14ac:dyDescent="0.25">
      <c r="A99" s="29" t="s">
        <v>54</v>
      </c>
      <c r="B99" s="30">
        <v>60</v>
      </c>
      <c r="C99" s="33">
        <v>0.41</v>
      </c>
      <c r="D99" s="34">
        <v>0.05</v>
      </c>
      <c r="E99" s="33">
        <v>0.84</v>
      </c>
      <c r="F99" s="34">
        <v>5</v>
      </c>
      <c r="G99" s="35" t="s">
        <v>60</v>
      </c>
      <c r="H99" s="23" t="s">
        <v>57</v>
      </c>
      <c r="I99" s="23">
        <v>20</v>
      </c>
      <c r="J99" s="37"/>
    </row>
    <row r="100" spans="1:10" ht="19.5" customHeight="1" x14ac:dyDescent="0.25">
      <c r="A100" s="22" t="s">
        <v>55</v>
      </c>
      <c r="B100" s="23">
        <v>200</v>
      </c>
      <c r="C100" s="24">
        <v>17.399999999999999</v>
      </c>
      <c r="D100" s="24">
        <v>18.899999999999999</v>
      </c>
      <c r="E100" s="24">
        <v>14.9</v>
      </c>
      <c r="F100" s="24">
        <v>299</v>
      </c>
      <c r="G100" s="23">
        <v>259</v>
      </c>
      <c r="H100" s="23" t="s">
        <v>57</v>
      </c>
      <c r="I100" s="65">
        <v>57.52</v>
      </c>
    </row>
    <row r="101" spans="1:10" ht="17.25" customHeight="1" x14ac:dyDescent="0.25">
      <c r="A101" s="22" t="s">
        <v>49</v>
      </c>
      <c r="B101" s="23">
        <v>200</v>
      </c>
      <c r="C101" s="24">
        <v>0.2</v>
      </c>
      <c r="D101" s="24">
        <v>0</v>
      </c>
      <c r="E101" s="24">
        <v>13.7</v>
      </c>
      <c r="F101" s="24">
        <v>53</v>
      </c>
      <c r="G101" s="23" t="s">
        <v>67</v>
      </c>
      <c r="H101" s="23" t="s">
        <v>58</v>
      </c>
      <c r="I101" s="65">
        <v>8</v>
      </c>
    </row>
    <row r="102" spans="1:10" ht="20.100000000000001" customHeight="1" x14ac:dyDescent="0.25">
      <c r="A102" s="22" t="s">
        <v>53</v>
      </c>
      <c r="B102" s="23">
        <v>50</v>
      </c>
      <c r="C102" s="59">
        <v>3.94</v>
      </c>
      <c r="D102" s="59">
        <v>0.5</v>
      </c>
      <c r="E102" s="59">
        <v>24.16</v>
      </c>
      <c r="F102" s="59">
        <v>116.9</v>
      </c>
      <c r="G102" s="23">
        <v>701</v>
      </c>
      <c r="H102" s="23" t="s">
        <v>59</v>
      </c>
      <c r="I102" s="65">
        <v>4.2</v>
      </c>
    </row>
    <row r="103" spans="1:10" s="14" customFormat="1" ht="20.25" customHeight="1" x14ac:dyDescent="0.25">
      <c r="A103" s="26" t="s">
        <v>11</v>
      </c>
      <c r="B103" s="21">
        <f>SUM(B99:B102)</f>
        <v>510</v>
      </c>
      <c r="C103" s="54">
        <f>SUM(C99:C102)</f>
        <v>21.95</v>
      </c>
      <c r="D103" s="55">
        <f>SUM(D99:D102)</f>
        <v>19.45</v>
      </c>
      <c r="E103" s="54">
        <f>SUM(E99:E102)</f>
        <v>53.599999999999994</v>
      </c>
      <c r="F103" s="55">
        <f>SUM(F99:F102)</f>
        <v>473.9</v>
      </c>
      <c r="G103" s="21"/>
      <c r="H103" s="23"/>
      <c r="I103" s="54">
        <f>SUM(I99:I102)</f>
        <v>89.720000000000013</v>
      </c>
    </row>
    <row r="104" spans="1:10" s="14" customFormat="1" ht="20.25" customHeight="1" x14ac:dyDescent="0.25">
      <c r="A104" s="19"/>
      <c r="B104" s="19"/>
      <c r="C104" s="19"/>
      <c r="D104" s="19"/>
      <c r="E104" s="19"/>
      <c r="F104" s="19"/>
    </row>
    <row r="105" spans="1:10" s="14" customFormat="1" ht="20.25" customHeight="1" x14ac:dyDescent="0.25">
      <c r="A105" s="19"/>
      <c r="B105" s="19"/>
      <c r="C105" s="19"/>
      <c r="D105" s="19"/>
      <c r="E105" s="19"/>
      <c r="F105" s="19"/>
    </row>
    <row r="106" spans="1:10" s="14" customFormat="1" ht="20.25" customHeight="1" x14ac:dyDescent="0.25">
      <c r="A106" s="19"/>
      <c r="B106" s="19"/>
      <c r="C106" s="19"/>
      <c r="D106" s="19"/>
      <c r="E106" s="19"/>
      <c r="F106" s="19"/>
    </row>
    <row r="107" spans="1:10" s="17" customFormat="1" ht="20.100000000000001" customHeight="1" x14ac:dyDescent="0.25">
      <c r="A107" s="78" t="s">
        <v>18</v>
      </c>
      <c r="B107" s="78"/>
      <c r="C107" s="78"/>
      <c r="D107" s="78"/>
      <c r="E107" s="78"/>
      <c r="F107" s="78"/>
      <c r="G107" s="78"/>
      <c r="H107" s="78"/>
    </row>
    <row r="108" spans="1:10" ht="23.25" customHeight="1" x14ac:dyDescent="0.25">
      <c r="A108" s="79" t="s">
        <v>1</v>
      </c>
      <c r="B108" s="79" t="s">
        <v>2</v>
      </c>
      <c r="C108" s="74" t="s">
        <v>3</v>
      </c>
      <c r="D108" s="75"/>
      <c r="E108" s="76"/>
      <c r="F108" s="79" t="s">
        <v>4</v>
      </c>
      <c r="G108" s="79" t="s">
        <v>5</v>
      </c>
      <c r="H108" s="79" t="s">
        <v>6</v>
      </c>
      <c r="I108" s="77" t="s">
        <v>79</v>
      </c>
    </row>
    <row r="109" spans="1:10" ht="25.7" customHeight="1" x14ac:dyDescent="0.25">
      <c r="A109" s="80"/>
      <c r="B109" s="80"/>
      <c r="C109" s="21" t="s">
        <v>7</v>
      </c>
      <c r="D109" s="21" t="s">
        <v>8</v>
      </c>
      <c r="E109" s="21" t="s">
        <v>9</v>
      </c>
      <c r="F109" s="80"/>
      <c r="G109" s="80"/>
      <c r="H109" s="80"/>
      <c r="I109" s="77"/>
    </row>
    <row r="110" spans="1:10" ht="20.100000000000001" customHeight="1" x14ac:dyDescent="0.25">
      <c r="A110" s="74" t="s">
        <v>10</v>
      </c>
      <c r="B110" s="75"/>
      <c r="C110" s="75"/>
      <c r="D110" s="75"/>
      <c r="E110" s="75"/>
      <c r="F110" s="75"/>
      <c r="G110" s="75"/>
      <c r="H110" s="75"/>
      <c r="I110" s="75"/>
    </row>
    <row r="111" spans="1:10" ht="36.75" customHeight="1" x14ac:dyDescent="0.25">
      <c r="A111" s="22" t="s">
        <v>70</v>
      </c>
      <c r="B111" s="23">
        <v>120</v>
      </c>
      <c r="C111" s="24">
        <v>11.3</v>
      </c>
      <c r="D111" s="24">
        <v>12.1</v>
      </c>
      <c r="E111" s="24">
        <v>14.6</v>
      </c>
      <c r="F111" s="24">
        <v>205.6</v>
      </c>
      <c r="G111" s="23" t="s">
        <v>68</v>
      </c>
      <c r="H111" s="23" t="s">
        <v>57</v>
      </c>
      <c r="I111" s="65">
        <v>60.52</v>
      </c>
    </row>
    <row r="112" spans="1:10" ht="21" customHeight="1" x14ac:dyDescent="0.25">
      <c r="A112" s="22" t="s">
        <v>43</v>
      </c>
      <c r="B112" s="23">
        <v>150</v>
      </c>
      <c r="C112" s="24">
        <v>3.7</v>
      </c>
      <c r="D112" s="24">
        <v>5.7</v>
      </c>
      <c r="E112" s="24">
        <v>28.2</v>
      </c>
      <c r="F112" s="24">
        <v>195.7</v>
      </c>
      <c r="G112" s="23">
        <v>203</v>
      </c>
      <c r="H112" s="23" t="s">
        <v>57</v>
      </c>
      <c r="I112" s="65">
        <v>17</v>
      </c>
    </row>
    <row r="113" spans="1:10" ht="20.100000000000001" customHeight="1" x14ac:dyDescent="0.25">
      <c r="A113" s="22" t="s">
        <v>48</v>
      </c>
      <c r="B113" s="23">
        <v>200</v>
      </c>
      <c r="C113" s="24">
        <v>0.3</v>
      </c>
      <c r="D113" s="24">
        <v>0.1</v>
      </c>
      <c r="E113" s="24">
        <v>13.9</v>
      </c>
      <c r="F113" s="24">
        <v>55</v>
      </c>
      <c r="G113" s="23" t="s">
        <v>63</v>
      </c>
      <c r="H113" s="23" t="s">
        <v>58</v>
      </c>
      <c r="I113" s="65">
        <v>8</v>
      </c>
    </row>
    <row r="114" spans="1:10" ht="20.100000000000001" customHeight="1" x14ac:dyDescent="0.25">
      <c r="A114" s="22" t="s">
        <v>46</v>
      </c>
      <c r="B114" s="23">
        <v>30</v>
      </c>
      <c r="C114" s="24">
        <v>2.37</v>
      </c>
      <c r="D114" s="24">
        <v>0.3</v>
      </c>
      <c r="E114" s="24">
        <v>14.49</v>
      </c>
      <c r="F114" s="24">
        <v>70.900000000000006</v>
      </c>
      <c r="G114" s="23">
        <v>701</v>
      </c>
      <c r="H114" s="23" t="s">
        <v>59</v>
      </c>
      <c r="I114" s="65">
        <v>4.2</v>
      </c>
    </row>
    <row r="115" spans="1:10" ht="20.100000000000001" customHeight="1" x14ac:dyDescent="0.25">
      <c r="A115" s="26" t="s">
        <v>11</v>
      </c>
      <c r="B115" s="21">
        <f>SUM(B111:B114)</f>
        <v>500</v>
      </c>
      <c r="C115" s="27">
        <f>SUM(C111:C114)</f>
        <v>17.670000000000002</v>
      </c>
      <c r="D115" s="27">
        <f>SUM(D111:D114)</f>
        <v>18.200000000000003</v>
      </c>
      <c r="E115" s="27">
        <f>SUM(E111:E114)</f>
        <v>71.19</v>
      </c>
      <c r="F115" s="27">
        <f>SUM(F111:F114)</f>
        <v>527.19999999999993</v>
      </c>
      <c r="G115" s="23"/>
      <c r="H115" s="23"/>
      <c r="I115" s="66">
        <f>SUM(I111:I114)</f>
        <v>89.720000000000013</v>
      </c>
    </row>
    <row r="116" spans="1:10" s="14" customFormat="1" ht="20.25" customHeight="1" x14ac:dyDescent="0.25">
      <c r="A116" s="19"/>
      <c r="B116" s="19"/>
      <c r="C116" s="19"/>
      <c r="D116" s="19"/>
      <c r="E116" s="19"/>
      <c r="F116" s="19"/>
    </row>
    <row r="117" spans="1:10" s="14" customFormat="1" ht="20.25" customHeight="1" x14ac:dyDescent="0.25">
      <c r="A117" s="19"/>
      <c r="B117" s="19"/>
      <c r="C117" s="19"/>
      <c r="D117" s="19"/>
      <c r="E117" s="19"/>
      <c r="F117" s="19"/>
    </row>
    <row r="118" spans="1:10" s="14" customFormat="1" ht="20.25" customHeight="1" x14ac:dyDescent="0.25">
      <c r="A118" s="19"/>
      <c r="B118" s="19"/>
      <c r="C118" s="19"/>
      <c r="D118" s="19"/>
      <c r="E118" s="19"/>
      <c r="F118" s="19"/>
    </row>
    <row r="119" spans="1:10" ht="20.100000000000001" customHeight="1" x14ac:dyDescent="0.25">
      <c r="A119" s="78" t="s">
        <v>19</v>
      </c>
      <c r="B119" s="78"/>
      <c r="C119" s="78"/>
      <c r="D119" s="78"/>
      <c r="E119" s="78"/>
      <c r="F119" s="78"/>
      <c r="G119" s="78"/>
      <c r="H119" s="78"/>
    </row>
    <row r="120" spans="1:10" ht="23.25" customHeight="1" x14ac:dyDescent="0.25">
      <c r="A120" s="79" t="s">
        <v>1</v>
      </c>
      <c r="B120" s="79" t="s">
        <v>2</v>
      </c>
      <c r="C120" s="74" t="s">
        <v>3</v>
      </c>
      <c r="D120" s="75"/>
      <c r="E120" s="76"/>
      <c r="F120" s="79" t="s">
        <v>4</v>
      </c>
      <c r="G120" s="79" t="s">
        <v>5</v>
      </c>
      <c r="H120" s="79" t="s">
        <v>6</v>
      </c>
      <c r="I120" s="77" t="s">
        <v>79</v>
      </c>
    </row>
    <row r="121" spans="1:10" ht="25.7" customHeight="1" x14ac:dyDescent="0.25">
      <c r="A121" s="80"/>
      <c r="B121" s="80"/>
      <c r="C121" s="21" t="s">
        <v>7</v>
      </c>
      <c r="D121" s="21" t="s">
        <v>8</v>
      </c>
      <c r="E121" s="21" t="s">
        <v>9</v>
      </c>
      <c r="F121" s="80"/>
      <c r="G121" s="80"/>
      <c r="H121" s="80"/>
      <c r="I121" s="77"/>
    </row>
    <row r="122" spans="1:10" ht="19.5" customHeight="1" x14ac:dyDescent="0.25">
      <c r="A122" s="70" t="s">
        <v>10</v>
      </c>
      <c r="B122" s="71"/>
      <c r="C122" s="71"/>
      <c r="D122" s="71"/>
      <c r="E122" s="71"/>
      <c r="F122" s="71"/>
      <c r="G122" s="71"/>
      <c r="H122" s="71"/>
      <c r="I122" s="71"/>
    </row>
    <row r="123" spans="1:10" s="16" customFormat="1" ht="38.25" customHeight="1" x14ac:dyDescent="0.25">
      <c r="A123" s="29" t="s">
        <v>78</v>
      </c>
      <c r="B123" s="30">
        <v>170</v>
      </c>
      <c r="C123" s="33">
        <v>25.7</v>
      </c>
      <c r="D123" s="34">
        <v>19.04</v>
      </c>
      <c r="E123" s="34">
        <v>40.25</v>
      </c>
      <c r="F123" s="34">
        <v>429.76</v>
      </c>
      <c r="G123" s="30">
        <v>145</v>
      </c>
      <c r="H123" s="23" t="s">
        <v>57</v>
      </c>
      <c r="I123" s="23">
        <v>57.52</v>
      </c>
      <c r="J123" s="37"/>
    </row>
    <row r="124" spans="1:10" ht="20.100000000000001" customHeight="1" x14ac:dyDescent="0.25">
      <c r="A124" s="22" t="s">
        <v>51</v>
      </c>
      <c r="B124" s="23">
        <v>120</v>
      </c>
      <c r="C124" s="24">
        <v>0.6</v>
      </c>
      <c r="D124" s="24">
        <v>0.6</v>
      </c>
      <c r="E124" s="24">
        <v>14.3</v>
      </c>
      <c r="F124" s="24">
        <v>68.400000000000006</v>
      </c>
      <c r="G124" s="23">
        <v>338</v>
      </c>
      <c r="H124" s="23">
        <v>338</v>
      </c>
      <c r="I124" s="65">
        <v>20</v>
      </c>
    </row>
    <row r="125" spans="1:10" ht="29.25" customHeight="1" x14ac:dyDescent="0.25">
      <c r="A125" s="22" t="s">
        <v>56</v>
      </c>
      <c r="B125" s="23">
        <v>200</v>
      </c>
      <c r="C125" s="24">
        <v>0.2</v>
      </c>
      <c r="D125" s="24">
        <v>0</v>
      </c>
      <c r="E125" s="24">
        <v>9.1999999999999993</v>
      </c>
      <c r="F125" s="24">
        <v>42</v>
      </c>
      <c r="G125" s="23" t="s">
        <v>67</v>
      </c>
      <c r="H125" s="23" t="s">
        <v>58</v>
      </c>
      <c r="I125" s="65">
        <v>8</v>
      </c>
    </row>
    <row r="126" spans="1:10" ht="20.100000000000001" customHeight="1" x14ac:dyDescent="0.25">
      <c r="A126" s="22" t="s">
        <v>46</v>
      </c>
      <c r="B126" s="23">
        <v>50</v>
      </c>
      <c r="C126" s="59">
        <v>3.94</v>
      </c>
      <c r="D126" s="59">
        <v>0.5</v>
      </c>
      <c r="E126" s="59">
        <v>24.16</v>
      </c>
      <c r="F126" s="59">
        <v>116.9</v>
      </c>
      <c r="G126" s="23">
        <v>701</v>
      </c>
      <c r="H126" s="23" t="s">
        <v>59</v>
      </c>
      <c r="I126" s="65">
        <v>4.2</v>
      </c>
    </row>
    <row r="127" spans="1:10" ht="20.100000000000001" customHeight="1" x14ac:dyDescent="0.25">
      <c r="A127" s="26" t="s">
        <v>11</v>
      </c>
      <c r="B127" s="21">
        <f>SUM(B123:B126)</f>
        <v>540</v>
      </c>
      <c r="C127" s="32">
        <f>SUM(C123:C126)</f>
        <v>30.44</v>
      </c>
      <c r="D127" s="27">
        <f>SUM(D123:D126)</f>
        <v>20.14</v>
      </c>
      <c r="E127" s="27">
        <f>SUM(E123:E126)</f>
        <v>87.91</v>
      </c>
      <c r="F127" s="27">
        <f>SUM(F123:F126)</f>
        <v>657.06</v>
      </c>
      <c r="G127" s="21"/>
      <c r="H127" s="23"/>
      <c r="I127" s="66">
        <f>SUM(I123:I126)</f>
        <v>89.720000000000013</v>
      </c>
    </row>
    <row r="128" spans="1:10" ht="36" customHeight="1" x14ac:dyDescent="0.25">
      <c r="A128" s="42" t="s">
        <v>20</v>
      </c>
      <c r="B128" s="42"/>
      <c r="C128" s="48" t="e">
        <f>C127+C115+C103+C90+C76+#REF!+C38+C25+#REF!</f>
        <v>#REF!</v>
      </c>
      <c r="D128" s="48" t="e">
        <f>D127+D115+D103+D90+D76+#REF!+D38+D25+#REF!</f>
        <v>#REF!</v>
      </c>
      <c r="E128" s="48" t="e">
        <f>E127+E115+E103+E90+E76+#REF!+E38+E25+#REF!</f>
        <v>#REF!</v>
      </c>
      <c r="F128" s="48" t="e">
        <f>F127+F115+F103+F90+F76+#REF!+F38+F25+#REF!</f>
        <v>#REF!</v>
      </c>
    </row>
    <row r="129" spans="1:6" ht="36" customHeight="1" x14ac:dyDescent="0.25">
      <c r="A129" s="43" t="s">
        <v>21</v>
      </c>
      <c r="B129" s="44" t="s">
        <v>2</v>
      </c>
      <c r="C129" s="44" t="s">
        <v>22</v>
      </c>
      <c r="D129" s="44" t="s">
        <v>23</v>
      </c>
      <c r="E129" s="44" t="s">
        <v>24</v>
      </c>
      <c r="F129" s="44" t="s">
        <v>25</v>
      </c>
    </row>
    <row r="130" spans="1:6" ht="36" customHeight="1" x14ac:dyDescent="0.25">
      <c r="A130" s="43" t="s">
        <v>26</v>
      </c>
      <c r="B130" s="46">
        <f>SUM(B127,B115,B103,B90,B76,B63,B50,B38,B25,B13)</f>
        <v>4300</v>
      </c>
      <c r="C130" s="45"/>
      <c r="D130" s="45"/>
      <c r="E130" s="45"/>
      <c r="F130" s="45">
        <f>SUM(F127,F115,F103,F90,F76,F63,F50,F38,F25,F13)</f>
        <v>4590.17</v>
      </c>
    </row>
    <row r="131" spans="1:6" ht="36" customHeight="1" x14ac:dyDescent="0.25">
      <c r="A131" s="43" t="s">
        <v>27</v>
      </c>
      <c r="B131" s="46">
        <f>B130/10</f>
        <v>430</v>
      </c>
      <c r="C131" s="45"/>
      <c r="D131" s="45"/>
      <c r="E131" s="46"/>
      <c r="F131" s="46" t="s">
        <v>80</v>
      </c>
    </row>
    <row r="132" spans="1:6" ht="36" customHeight="1" x14ac:dyDescent="0.25">
      <c r="A132" s="43" t="s">
        <v>28</v>
      </c>
      <c r="B132" s="44"/>
      <c r="C132" s="47">
        <v>1</v>
      </c>
      <c r="D132" s="47">
        <v>1</v>
      </c>
      <c r="E132" s="47">
        <v>4</v>
      </c>
      <c r="F132" s="45"/>
    </row>
    <row r="133" spans="1:6" ht="36" customHeight="1" x14ac:dyDescent="0.25">
      <c r="A133" s="83" t="s">
        <v>29</v>
      </c>
      <c r="B133" s="83"/>
      <c r="C133" s="83"/>
      <c r="D133" s="83"/>
      <c r="E133" s="83"/>
      <c r="F133" s="83"/>
    </row>
    <row r="134" spans="1:6" ht="36" customHeight="1" x14ac:dyDescent="0.25">
      <c r="A134" s="83" t="s">
        <v>30</v>
      </c>
      <c r="B134" s="83"/>
      <c r="C134" s="83"/>
      <c r="D134" s="83"/>
      <c r="E134" s="83"/>
      <c r="F134" s="83"/>
    </row>
    <row r="135" spans="1:6" ht="46.5" customHeight="1" x14ac:dyDescent="0.25">
      <c r="A135" s="82" t="s">
        <v>31</v>
      </c>
      <c r="B135" s="82"/>
      <c r="C135" s="82"/>
      <c r="D135" s="82"/>
      <c r="E135" s="82"/>
      <c r="F135" s="82"/>
    </row>
    <row r="136" spans="1:6" ht="36" customHeight="1" x14ac:dyDescent="0.25">
      <c r="A136" s="84" t="s">
        <v>32</v>
      </c>
      <c r="B136" s="84"/>
      <c r="C136" s="84"/>
      <c r="D136" s="84"/>
      <c r="E136" s="84"/>
      <c r="F136" s="84"/>
    </row>
    <row r="137" spans="1:6" ht="36" customHeight="1" x14ac:dyDescent="0.25">
      <c r="A137" s="85" t="s">
        <v>33</v>
      </c>
      <c r="B137" s="85"/>
      <c r="C137" s="85"/>
      <c r="D137" s="85"/>
      <c r="E137" s="85"/>
      <c r="F137" s="85"/>
    </row>
    <row r="138" spans="1:6" ht="36" customHeight="1" x14ac:dyDescent="0.25"/>
    <row r="139" spans="1:6" ht="36" customHeight="1" x14ac:dyDescent="0.25"/>
    <row r="140" spans="1:6" ht="36" customHeight="1" x14ac:dyDescent="0.25"/>
    <row r="141" spans="1:6" ht="36" customHeight="1" x14ac:dyDescent="0.25"/>
    <row r="142" spans="1:6" ht="36" customHeight="1" x14ac:dyDescent="0.25"/>
  </sheetData>
  <mergeCells count="97">
    <mergeCell ref="A97:I97"/>
    <mergeCell ref="B108:B109"/>
    <mergeCell ref="F108:F109"/>
    <mergeCell ref="G108:G109"/>
    <mergeCell ref="H108:H109"/>
    <mergeCell ref="I108:I109"/>
    <mergeCell ref="I55:I56"/>
    <mergeCell ref="A57:I57"/>
    <mergeCell ref="I68:I69"/>
    <mergeCell ref="A70:I70"/>
    <mergeCell ref="I83:I84"/>
    <mergeCell ref="A82:H82"/>
    <mergeCell ref="C83:E83"/>
    <mergeCell ref="C55:E55"/>
    <mergeCell ref="A67:H67"/>
    <mergeCell ref="C68:E68"/>
    <mergeCell ref="B55:B56"/>
    <mergeCell ref="B68:B69"/>
    <mergeCell ref="F55:F56"/>
    <mergeCell ref="F68:F69"/>
    <mergeCell ref="G55:G56"/>
    <mergeCell ref="G68:G69"/>
    <mergeCell ref="I17:I18"/>
    <mergeCell ref="A136:F136"/>
    <mergeCell ref="A137:F137"/>
    <mergeCell ref="A17:A18"/>
    <mergeCell ref="A30:A31"/>
    <mergeCell ref="A43:A44"/>
    <mergeCell ref="A55:A56"/>
    <mergeCell ref="A68:A69"/>
    <mergeCell ref="A83:A84"/>
    <mergeCell ref="A95:A96"/>
    <mergeCell ref="A108:A109"/>
    <mergeCell ref="A120:A121"/>
    <mergeCell ref="B17:B18"/>
    <mergeCell ref="B30:B31"/>
    <mergeCell ref="A107:H107"/>
    <mergeCell ref="C108:E108"/>
    <mergeCell ref="A110:I110"/>
    <mergeCell ref="A135:F135"/>
    <mergeCell ref="B120:B121"/>
    <mergeCell ref="F120:F121"/>
    <mergeCell ref="G120:G121"/>
    <mergeCell ref="H120:H121"/>
    <mergeCell ref="C120:E120"/>
    <mergeCell ref="A133:F133"/>
    <mergeCell ref="A134:F134"/>
    <mergeCell ref="I120:I121"/>
    <mergeCell ref="A122:I122"/>
    <mergeCell ref="A119:H119"/>
    <mergeCell ref="A94:H94"/>
    <mergeCell ref="C95:E95"/>
    <mergeCell ref="B83:B84"/>
    <mergeCell ref="B95:B96"/>
    <mergeCell ref="F83:F84"/>
    <mergeCell ref="F95:F96"/>
    <mergeCell ref="G83:G84"/>
    <mergeCell ref="G95:G96"/>
    <mergeCell ref="H83:H84"/>
    <mergeCell ref="H95:H96"/>
    <mergeCell ref="A85:I85"/>
    <mergeCell ref="I95:I96"/>
    <mergeCell ref="H55:H56"/>
    <mergeCell ref="H68:H69"/>
    <mergeCell ref="A42:H42"/>
    <mergeCell ref="C43:E43"/>
    <mergeCell ref="A54:H54"/>
    <mergeCell ref="F43:F44"/>
    <mergeCell ref="G43:G44"/>
    <mergeCell ref="H43:H44"/>
    <mergeCell ref="B43:B44"/>
    <mergeCell ref="A1:H1"/>
    <mergeCell ref="I1:P1"/>
    <mergeCell ref="A5:H5"/>
    <mergeCell ref="C6:E6"/>
    <mergeCell ref="F6:F7"/>
    <mergeCell ref="G6:G7"/>
    <mergeCell ref="H6:H7"/>
    <mergeCell ref="I6:I7"/>
    <mergeCell ref="A6:A7"/>
    <mergeCell ref="B6:B7"/>
    <mergeCell ref="A8:I8"/>
    <mergeCell ref="I30:I31"/>
    <mergeCell ref="A32:I32"/>
    <mergeCell ref="I43:I44"/>
    <mergeCell ref="A45:I45"/>
    <mergeCell ref="A16:H16"/>
    <mergeCell ref="C17:E17"/>
    <mergeCell ref="A19:H19"/>
    <mergeCell ref="A29:H29"/>
    <mergeCell ref="C30:E30"/>
    <mergeCell ref="F17:F18"/>
    <mergeCell ref="F30:F31"/>
    <mergeCell ref="G17:G18"/>
    <mergeCell ref="G30:G31"/>
    <mergeCell ref="H17:H18"/>
    <mergeCell ref="H30:H31"/>
  </mergeCells>
  <pageMargins left="0.39370078740157499" right="0.39370078740157499" top="0.39370078740157499" bottom="0.39370078740157499" header="0.511811023622047" footer="0.511811023622047"/>
  <pageSetup paperSize="9" scale="83" fitToHeight="0" orientation="landscape" r:id="rId1"/>
  <rowBreaks count="9" manualBreakCount="9">
    <brk id="25" max="16383" man="1"/>
    <brk id="25" max="16383" man="1"/>
    <brk id="38" max="16383" man="1"/>
    <brk id="50" max="16383" man="1"/>
    <brk id="78" max="7" man="1"/>
    <brk id="90" max="16383" man="1"/>
    <brk id="103" max="16383" man="1"/>
    <brk id="115" max="16383" man="1"/>
    <brk id="1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0" sqref="C20:F20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34</v>
      </c>
      <c r="B3" s="3"/>
      <c r="C3" s="3"/>
      <c r="D3" s="4"/>
      <c r="E3" s="4"/>
      <c r="F3" s="3" t="s">
        <v>35</v>
      </c>
      <c r="G3" s="3"/>
      <c r="H3" s="5"/>
      <c r="I3" s="3"/>
      <c r="J3" s="3"/>
      <c r="K3" s="3"/>
    </row>
    <row r="4" spans="1:11" ht="15.75" customHeight="1" x14ac:dyDescent="0.25">
      <c r="A4" s="5" t="s">
        <v>36</v>
      </c>
      <c r="B4" s="5"/>
      <c r="C4" s="6"/>
      <c r="D4" s="6"/>
      <c r="E4" s="4"/>
      <c r="F4" s="87" t="s">
        <v>0</v>
      </c>
      <c r="G4" s="87"/>
      <c r="H4" s="87"/>
      <c r="I4" s="87"/>
      <c r="J4" s="4"/>
      <c r="K4" s="3"/>
    </row>
    <row r="5" spans="1:11" ht="15.75" customHeight="1" x14ac:dyDescent="0.25">
      <c r="A5" s="87" t="s">
        <v>37</v>
      </c>
      <c r="B5" s="87"/>
      <c r="C5" s="87"/>
      <c r="D5" s="87"/>
      <c r="E5" s="4"/>
      <c r="F5" s="8" t="s">
        <v>38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88"/>
      <c r="D6" s="88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87"/>
      <c r="B12" s="87"/>
      <c r="C12" s="87"/>
      <c r="D12" s="87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89" t="s">
        <v>39</v>
      </c>
      <c r="D14" s="89"/>
      <c r="E14" s="89"/>
      <c r="F14" s="89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89" t="s">
        <v>40</v>
      </c>
      <c r="D15" s="89"/>
      <c r="E15" s="89"/>
      <c r="F15" s="89"/>
      <c r="G15" s="12"/>
      <c r="H15" s="2"/>
      <c r="I15" s="9"/>
      <c r="J15" s="9"/>
    </row>
    <row r="16" spans="1:11" ht="18" customHeight="1" x14ac:dyDescent="0.25">
      <c r="A16" s="11"/>
      <c r="B16" s="9"/>
      <c r="C16" s="89" t="s">
        <v>41</v>
      </c>
      <c r="D16" s="89"/>
      <c r="E16" s="89"/>
      <c r="F16" s="89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89" t="s">
        <v>42</v>
      </c>
      <c r="D17" s="89"/>
      <c r="E17" s="89"/>
      <c r="F17" s="89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89"/>
      <c r="D18" s="89"/>
      <c r="E18" s="89"/>
      <c r="F18" s="89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89"/>
      <c r="D19" s="89"/>
      <c r="E19" s="89"/>
      <c r="F19" s="89"/>
      <c r="G19" s="13"/>
      <c r="H19" s="4"/>
      <c r="I19" s="2"/>
      <c r="J19" s="9"/>
    </row>
    <row r="20" spans="1:10" ht="17.850000000000001" customHeight="1" x14ac:dyDescent="0.25">
      <c r="A20" s="11"/>
      <c r="B20" s="9"/>
      <c r="C20" s="90"/>
      <c r="D20" s="91"/>
      <c r="E20" s="91"/>
      <c r="F20" s="91"/>
      <c r="G20" s="13"/>
      <c r="H20" s="4"/>
      <c r="I20" s="2"/>
      <c r="J20" s="9"/>
    </row>
    <row r="21" spans="1:10" ht="17.850000000000001" customHeight="1" x14ac:dyDescent="0.25">
      <c r="A21" s="11"/>
      <c r="B21" s="9"/>
      <c r="C21" s="4"/>
      <c r="D21" s="4"/>
      <c r="E21" s="4"/>
      <c r="F21" s="13"/>
      <c r="G21" s="4"/>
      <c r="H21" s="4"/>
      <c r="I21" s="2"/>
      <c r="J21" s="9"/>
    </row>
  </sheetData>
  <sheetProtection selectLockedCells="1" selectUnlockedCells="1"/>
  <mergeCells count="11">
    <mergeCell ref="C20:F20"/>
    <mergeCell ref="C15:F15"/>
    <mergeCell ref="C16:F16"/>
    <mergeCell ref="C17:F17"/>
    <mergeCell ref="C18:F18"/>
    <mergeCell ref="C19:F19"/>
    <mergeCell ref="F4:I4"/>
    <mergeCell ref="A5:D5"/>
    <mergeCell ref="C6:D6"/>
    <mergeCell ref="A12:D12"/>
    <mergeCell ref="C14:F14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</vt:lpstr>
      <vt:lpstr>Г1 (4)</vt:lpstr>
      <vt:lpstr>таб!Заголовки_для_печати</vt:lpstr>
      <vt:lpstr>таб!Область_печати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2026-02-01T13:25:39Z</cp:lastPrinted>
  <dcterms:created xsi:type="dcterms:W3CDTF">2022-01-09T11:32:00Z</dcterms:created>
  <dcterms:modified xsi:type="dcterms:W3CDTF">2026-02-27T10:37:37Z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59A8FEA4E1EC4516AEB987D4AA912406_12</vt:lpwstr>
  </property>
  <property fmtid="{D5CDD505-2E9C-101B-9397-08002B2CF9AE}" pid="3" name="KSOProductBuildVer">
    <vt:lpwstr>1049-12.2.0.21546</vt:lpwstr>
  </property>
</Properties>
</file>